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Financials - QuarterlyReporting\FY19\FY19-Q4\_FY19-Q4 YEAR-END REPORTING geprüft\KTC KA + Notes Aufbereitung inkl. SmV-Bericht\Financials für Homepage\"/>
    </mc:Choice>
  </mc:AlternateContent>
  <xr:revisionPtr revIDLastSave="0" documentId="13_ncr:1_{39053872-3753-45F3-A8E3-2EA3FC4546CD}" xr6:coauthVersionLast="36" xr6:coauthVersionMax="36" xr10:uidLastSave="{00000000-0000-0000-0000-000000000000}"/>
  <bookViews>
    <workbookView xWindow="0" yWindow="0" windowWidth="25200" windowHeight="11775" activeTab="3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_xlnm.Print_Area" localSheetId="1">BS!$A$1:$H$55</definedName>
    <definedName name="_xlnm.Print_Area" localSheetId="3">CF!$B$2:$H$52</definedName>
    <definedName name="_xlnm.Print_Area" localSheetId="2">EQ!$B$2:$P$35</definedName>
    <definedName name="_xlnm.Print_Area" localSheetId="0">PL!$B$2:$H$65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3" i="1"/>
</calcChain>
</file>

<file path=xl/sharedStrings.xml><?xml version="1.0" encoding="utf-8"?>
<sst xmlns="http://schemas.openxmlformats.org/spreadsheetml/2006/main" count="222" uniqueCount="160">
  <si>
    <t>Consolidated Financial Statements as of March 31, 2019.</t>
  </si>
  <si>
    <t>Consolidated statement of comprehensive income.</t>
  </si>
  <si>
    <t>In EUR</t>
  </si>
  <si>
    <t>2017/18</t>
  </si>
  <si>
    <t>2018/19</t>
  </si>
  <si>
    <t>Revenues</t>
  </si>
  <si>
    <t>Other operating income</t>
  </si>
  <si>
    <t>Changes in finished and unfinished goods and work in progress</t>
  </si>
  <si>
    <t>Cost of materials and other production services</t>
  </si>
  <si>
    <t>Staff costs</t>
  </si>
  <si>
    <t xml:space="preserve">Amortization and depreciation </t>
  </si>
  <si>
    <t>Other operating expenses</t>
  </si>
  <si>
    <t>Proportional result of associates and joint ventures</t>
  </si>
  <si>
    <t>Gains from the revaluation of joint ventures</t>
  </si>
  <si>
    <t>Operating result</t>
  </si>
  <si>
    <t>Finance income</t>
  </si>
  <si>
    <t>Finance costs</t>
  </si>
  <si>
    <t>Financial result</t>
  </si>
  <si>
    <t>Proportional results from associates and joint ventures from financial investments</t>
  </si>
  <si>
    <t xml:space="preserve">Losses from the revaluation of associates </t>
  </si>
  <si>
    <t xml:space="preserve">Result before income taxes </t>
  </si>
  <si>
    <t>Income taxes</t>
  </si>
  <si>
    <t xml:space="preserve">Result for the period </t>
  </si>
  <si>
    <t>Result attributable to:</t>
  </si>
  <si>
    <t>Equity holders of the company</t>
  </si>
  <si>
    <t>Non-controlling interests</t>
  </si>
  <si>
    <t>Earnings per share from the result for the period attributable
to the equity holders of the company</t>
  </si>
  <si>
    <t>diluted</t>
  </si>
  <si>
    <t>undiluted</t>
  </si>
  <si>
    <t>Other comprehensive income for the period</t>
  </si>
  <si>
    <t>Items subsequently to be reclassified to the result for the period:</t>
  </si>
  <si>
    <t>Currency translation differences</t>
  </si>
  <si>
    <t>Currency translation differences from net investments in foreign operations</t>
  </si>
  <si>
    <t>Available-for-sale financial assets:</t>
  </si>
  <si>
    <t>Fair value gains/losses recognized in other comprehensive income</t>
  </si>
  <si>
    <t>Reclassification of cumulated net losses to the result for the period (impairment)</t>
  </si>
  <si>
    <t>Cash flow hedges</t>
  </si>
  <si>
    <t>Income tax relating to items subsequently to be reclassified to the result for the period</t>
  </si>
  <si>
    <t>Total items subsequently to be reclassified to the result for the period</t>
  </si>
  <si>
    <t>Items subsequently not to be reclassified to the result for the period:</t>
  </si>
  <si>
    <t xml:space="preserve">   Remeasurements of liabilities from post-employment benefits</t>
  </si>
  <si>
    <t>Income tax relating to items subsequently reclassified to the result for the period</t>
  </si>
  <si>
    <t>Remeasurements of liabilities from post-employment benefits</t>
  </si>
  <si>
    <t>Income tax relating to items subsequently not to be reclassified to the result for the period</t>
  </si>
  <si>
    <t>Total items subsequently not to be reclassified to the result for the period</t>
  </si>
  <si>
    <t>Other comprehensive income for the period net of tax</t>
  </si>
  <si>
    <t>Total comprehensive income for the period</t>
  </si>
  <si>
    <t>Total comprehensive income attributable to:</t>
  </si>
  <si>
    <t/>
  </si>
  <si>
    <t>Consolidated balance sheet.</t>
  </si>
  <si>
    <t>March 31, 2018</t>
  </si>
  <si>
    <t>March 31, 2019</t>
  </si>
  <si>
    <t>ASSETS</t>
  </si>
  <si>
    <t>Non-current assets</t>
  </si>
  <si>
    <t>Property, plant and equipment</t>
  </si>
  <si>
    <t>Intangible assets</t>
  </si>
  <si>
    <t>Interests in associates and joint ventures</t>
  </si>
  <si>
    <t>Other non-current financial assets and investments</t>
  </si>
  <si>
    <t>Non-current contract assets</t>
  </si>
  <si>
    <t>-</t>
  </si>
  <si>
    <t>Other non-current assets</t>
  </si>
  <si>
    <t>Deferred tax assets</t>
  </si>
  <si>
    <t>Current assets</t>
  </si>
  <si>
    <t>Inventories</t>
  </si>
  <si>
    <t>Trade receivables and other current assets</t>
  </si>
  <si>
    <t>Current contract assets</t>
  </si>
  <si>
    <t xml:space="preserve">Current tax receivables </t>
  </si>
  <si>
    <t>Other current financial assets</t>
  </si>
  <si>
    <t>Cash and cash equivalents</t>
  </si>
  <si>
    <t>TOTAL ASSETS</t>
  </si>
  <si>
    <t>EQUITY</t>
  </si>
  <si>
    <t>Capital and reserves attributable to equity holders of the company</t>
  </si>
  <si>
    <t>Share capital</t>
  </si>
  <si>
    <t>Capital reserve</t>
  </si>
  <si>
    <t>Retained earnings and other reserves</t>
  </si>
  <si>
    <t>TOTAL EQUITY</t>
  </si>
  <si>
    <t>LIABILITIES</t>
  </si>
  <si>
    <t>Non-current liabilities</t>
  </si>
  <si>
    <t>Non-current financial liabilities</t>
  </si>
  <si>
    <t>Liabilities from post-employment benefits to employees</t>
  </si>
  <si>
    <t>Non-current provisions</t>
  </si>
  <si>
    <t>Non-current contract liabiliites</t>
  </si>
  <si>
    <t>Other non-current liabilities</t>
  </si>
  <si>
    <t xml:space="preserve">Deferred tax liabilities </t>
  </si>
  <si>
    <t>Current liabilities</t>
  </si>
  <si>
    <t>Current financial liabilities</t>
  </si>
  <si>
    <t>Trade payables</t>
  </si>
  <si>
    <t>Current contract liabilities</t>
  </si>
  <si>
    <t>Current provisions</t>
  </si>
  <si>
    <t>Current tax liabilities</t>
  </si>
  <si>
    <t>Other liabilities and deferred income</t>
  </si>
  <si>
    <t>TOTAL LIABILITIES</t>
  </si>
  <si>
    <t>TOTAL EQUITY AND LIABILITIES</t>
  </si>
  <si>
    <t>Consolidated statement of changes in equity.</t>
  </si>
  <si>
    <t>Attributable to equity holders of the company</t>
  </si>
  <si>
    <t>Total equity</t>
  </si>
  <si>
    <t>Share 
capital</t>
  </si>
  <si>
    <t>Other 
reserves</t>
  </si>
  <si>
    <t>Consolidated retained earnings</t>
  </si>
  <si>
    <t>Carrying amount as of March 31, 2017</t>
  </si>
  <si>
    <t>Effects from increase in shares of subsidiaries</t>
  </si>
  <si>
    <t>Effects from decrease of shares in subsidiaries</t>
  </si>
  <si>
    <t>Dividend</t>
  </si>
  <si>
    <t>Result for the period</t>
  </si>
  <si>
    <t>Other comprehensive income for the period:</t>
  </si>
  <si>
    <t>Fair value gains/losses on available-for-sale
financial assets</t>
  </si>
  <si>
    <t>Remeasurements of liabilities from
post-employment benefits</t>
  </si>
  <si>
    <t>Carrying amount as of March 31, 2018</t>
  </si>
  <si>
    <t>Carrying amount as of April 1, 2018 adjusted</t>
  </si>
  <si>
    <t>Capital increase at subsidiaries</t>
  </si>
  <si>
    <t>Carrying amount as of March 31, 2019</t>
  </si>
  <si>
    <t>Consolidated cash flow statement.</t>
  </si>
  <si>
    <t>Cash flow from operating activities</t>
  </si>
  <si>
    <t xml:space="preserve">Scheduled depreciation and amortization </t>
  </si>
  <si>
    <r>
      <t xml:space="preserve">Change in other non-current liabilities and provisions </t>
    </r>
    <r>
      <rPr>
        <vertAlign val="superscript"/>
        <sz val="10"/>
        <rFont val="Arial"/>
        <family val="2"/>
      </rPr>
      <t>2)</t>
    </r>
  </si>
  <si>
    <t xml:space="preserve">Change in non-current trade receivables </t>
  </si>
  <si>
    <t>Change in non-current trade payables</t>
  </si>
  <si>
    <t>Net payments of income taxes</t>
  </si>
  <si>
    <t>Interest received</t>
  </si>
  <si>
    <t>Interest payments</t>
  </si>
  <si>
    <t>Other (net)</t>
  </si>
  <si>
    <t>Cash flow from earnings</t>
  </si>
  <si>
    <r>
      <t xml:space="preserve">Change in trade receivables and other current assets </t>
    </r>
    <r>
      <rPr>
        <vertAlign val="superscript"/>
        <sz val="10"/>
        <rFont val="Arial"/>
        <family val="2"/>
      </rPr>
      <t>1)</t>
    </r>
  </si>
  <si>
    <t>Change in inventories</t>
  </si>
  <si>
    <r>
      <t xml:space="preserve">Change in trade payables and other current payables </t>
    </r>
    <r>
      <rPr>
        <vertAlign val="superscript"/>
        <sz val="10"/>
        <rFont val="Arial"/>
        <family val="2"/>
      </rPr>
      <t>2)</t>
    </r>
  </si>
  <si>
    <t>Change in current provisions</t>
  </si>
  <si>
    <t>Change in net working capital</t>
  </si>
  <si>
    <t>Cash flow from investing activities</t>
  </si>
  <si>
    <t>Purchase of property, plant and equipment</t>
  </si>
  <si>
    <t>Purchase of intangible assets</t>
  </si>
  <si>
    <t>Purchase of securities, investments and other non-current financial assets</t>
  </si>
  <si>
    <t xml:space="preserve">Payments for the acquisition of entities (less cash and cash equivalents of these entities) </t>
  </si>
  <si>
    <t>Payments for the acquisition of non-controlling interests</t>
  </si>
  <si>
    <t xml:space="preserve">Payments for the acquisition of shares in at-equity-consolidated entities </t>
  </si>
  <si>
    <t>Proceeds from the disposal of shares in subsidiaries</t>
  </si>
  <si>
    <t>Proceeds from the disposal of property, plant and equipment and intangible assets</t>
  </si>
  <si>
    <t>Proceeds from the disposal of securities and other financial assets</t>
  </si>
  <si>
    <r>
      <t>Free cash flow</t>
    </r>
    <r>
      <rPr>
        <b/>
        <vertAlign val="superscript"/>
        <sz val="10"/>
        <rFont val="Arial"/>
        <family val="2"/>
      </rPr>
      <t xml:space="preserve"> 3)</t>
    </r>
  </si>
  <si>
    <t>Cash flow from financing activities</t>
  </si>
  <si>
    <t>Contributions from shareholders in subsidiaries</t>
  </si>
  <si>
    <t>Dividends paid to parent company’s shareholders</t>
  </si>
  <si>
    <t>Increase in non-current financial liabilities</t>
  </si>
  <si>
    <t>Increase in current financial liabilities</t>
  </si>
  <si>
    <t>Decrease in current financial liabilities</t>
  </si>
  <si>
    <t>Cash and cash equivalents at beginning of year</t>
  </si>
  <si>
    <r>
      <t>Changes in cash and cash equivalents</t>
    </r>
    <r>
      <rPr>
        <vertAlign val="superscript"/>
        <sz val="10"/>
        <rFont val="Arial"/>
        <family val="2"/>
      </rPr>
      <t xml:space="preserve"> 4)</t>
    </r>
  </si>
  <si>
    <t xml:space="preserve">Exchange gains/losses </t>
  </si>
  <si>
    <t>Cash and cash equivalents at end of year</t>
  </si>
  <si>
    <t>1) Including “contract assets”</t>
  </si>
  <si>
    <t>2) Including “contract liabilities“</t>
  </si>
  <si>
    <t>3) Cash flow from operating activities + cash flow from investing activities</t>
  </si>
  <si>
    <t>4) Free cash flow + cash flow from financing activities</t>
  </si>
  <si>
    <t>Capital increase at a subsidiary</t>
  </si>
  <si>
    <t>Adjustments due to new IFRS 9 standard</t>
  </si>
  <si>
    <t>Deferred taxes on adjustments due to new 
IFRS 9 standard</t>
  </si>
  <si>
    <t>Reclassification from other reserves to 
retained earnings</t>
  </si>
  <si>
    <t>Effects from the acquisition of shares in subsidiaries</t>
  </si>
  <si>
    <t>Change in obligations for post-employment benefits</t>
  </si>
  <si>
    <r>
      <t xml:space="preserve">Change in other non-current receivables and assets </t>
    </r>
    <r>
      <rPr>
        <vertAlign val="superscript"/>
        <sz val="10"/>
        <rFont val="Arial"/>
        <family val="2"/>
      </rPr>
      <t>1)</t>
    </r>
  </si>
  <si>
    <t>Change in net working capital: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</si>
</sst>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BFBFBF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64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6" xfId="0" quotePrefix="1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indent="1"/>
    </xf>
    <xf numFmtId="0" fontId="1" fillId="0" borderId="9" xfId="0" applyFont="1" applyFill="1" applyBorder="1" applyAlignment="1">
      <alignment horizontal="left" vertical="center" wrapText="1" indent="1"/>
    </xf>
    <xf numFmtId="4" fontId="1" fillId="0" borderId="7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 indent="2"/>
    </xf>
    <xf numFmtId="4" fontId="1" fillId="0" borderId="11" xfId="0" applyNumberFormat="1" applyFont="1" applyFill="1" applyBorder="1" applyAlignment="1">
      <alignment horizontal="right" vertical="center" indent="1"/>
    </xf>
    <xf numFmtId="0" fontId="1" fillId="0" borderId="7" xfId="0" applyFont="1" applyFill="1" applyBorder="1" applyAlignment="1">
      <alignment horizontal="left" vertical="center" indent="2"/>
    </xf>
    <xf numFmtId="0" fontId="2" fillId="0" borderId="8" xfId="0" applyFont="1" applyFill="1" applyBorder="1" applyAlignment="1">
      <alignment horizontal="left" vertical="center" indent="1"/>
    </xf>
    <xf numFmtId="4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 indent="1"/>
    </xf>
    <xf numFmtId="3" fontId="1" fillId="0" borderId="7" xfId="0" quotePrefix="1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3" fontId="2" fillId="0" borderId="9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 indent="1"/>
    </xf>
    <xf numFmtId="3" fontId="1" fillId="2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 wrapText="1" inden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right" vertical="center" inden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2" fillId="3" borderId="6" xfId="0" quotePrefix="1" applyNumberFormat="1" applyFont="1" applyFill="1" applyBorder="1" applyAlignment="1">
      <alignment horizontal="right" vertical="center" wrapText="1" inden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4" fontId="1" fillId="3" borderId="7" xfId="0" applyNumberFormat="1" applyFont="1" applyFill="1" applyBorder="1" applyAlignment="1">
      <alignment horizontal="right" vertical="center" indent="1"/>
    </xf>
    <xf numFmtId="0" fontId="1" fillId="3" borderId="7" xfId="0" applyFont="1" applyFill="1" applyBorder="1" applyAlignment="1">
      <alignment horizontal="right" vertical="center" indent="1"/>
    </xf>
    <xf numFmtId="0" fontId="1" fillId="3" borderId="10" xfId="0" applyFont="1" applyFill="1" applyBorder="1" applyAlignment="1">
      <alignment vertical="center"/>
    </xf>
    <xf numFmtId="4" fontId="1" fillId="3" borderId="11" xfId="0" applyNumberFormat="1" applyFont="1" applyFill="1" applyBorder="1" applyAlignment="1">
      <alignment horizontal="right" vertical="center" indent="1"/>
    </xf>
    <xf numFmtId="3" fontId="3" fillId="3" borderId="8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164" fontId="1" fillId="3" borderId="2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2" fillId="3" borderId="7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 indent="1"/>
    </xf>
    <xf numFmtId="3" fontId="2" fillId="3" borderId="9" xfId="0" applyNumberFormat="1" applyFont="1" applyFill="1" applyBorder="1" applyAlignment="1">
      <alignment horizontal="right" vertical="center" indent="1"/>
    </xf>
    <xf numFmtId="0" fontId="8" fillId="0" borderId="0" xfId="0" applyFont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3" fontId="1" fillId="0" borderId="0" xfId="3" applyFont="1" applyBorder="1" applyAlignment="1">
      <alignment vertical="center"/>
    </xf>
    <xf numFmtId="43" fontId="2" fillId="0" borderId="0" xfId="3" applyFont="1" applyBorder="1" applyAlignment="1">
      <alignment vertical="center"/>
    </xf>
    <xf numFmtId="3" fontId="1" fillId="3" borderId="6" xfId="0" applyNumberFormat="1" applyFont="1" applyFill="1" applyBorder="1" applyAlignment="1">
      <alignment horizontal="right" vertical="center" indent="1"/>
    </xf>
    <xf numFmtId="0" fontId="1" fillId="0" borderId="0" xfId="0" applyNumberFormat="1" applyFont="1" applyFill="1" applyBorder="1" applyAlignment="1">
      <alignment horizontal="left" indent="1"/>
    </xf>
    <xf numFmtId="43" fontId="1" fillId="0" borderId="0" xfId="3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</cellXfs>
  <cellStyles count="4">
    <cellStyle name="Comma" xfId="3" builtinId="3"/>
    <cellStyle name="Normal" xfId="0" builtinId="0"/>
    <cellStyle name="Normal 15 2" xfId="2" xr:uid="{62A104C7-34AC-4953-B037-6B493994F52C}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P70"/>
  <sheetViews>
    <sheetView showGridLines="0" zoomScale="80" zoomScaleNormal="80" zoomScalePageLayoutView="130" workbookViewId="0">
      <pane ySplit="6" topLeftCell="A7" activePane="bottomLeft" state="frozen"/>
      <selection activeCell="D24" sqref="D24"/>
      <selection pane="bottomLeft" activeCell="C52" sqref="C52"/>
    </sheetView>
  </sheetViews>
  <sheetFormatPr defaultColWidth="11.42578125" defaultRowHeight="12.75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14" width="12.42578125" style="3" customWidth="1"/>
    <col min="15" max="16" width="12.42578125" style="155" customWidth="1"/>
    <col min="17" max="21" width="12.42578125" style="3" customWidth="1"/>
    <col min="22" max="16384" width="11.42578125" style="3"/>
  </cols>
  <sheetData>
    <row r="1" spans="1:16" x14ac:dyDescent="0.2">
      <c r="D1" s="1"/>
      <c r="E1" s="1"/>
      <c r="F1" s="1"/>
      <c r="G1" s="1"/>
    </row>
    <row r="2" spans="1:16" ht="12.75" customHeight="1" x14ac:dyDescent="0.2">
      <c r="B2" s="7"/>
      <c r="C2" s="8"/>
      <c r="D2" s="9"/>
      <c r="E2" s="9"/>
      <c r="F2" s="9"/>
      <c r="G2" s="9"/>
      <c r="H2" s="10"/>
    </row>
    <row r="3" spans="1:16" x14ac:dyDescent="0.2">
      <c r="B3" s="11"/>
      <c r="C3" s="12" t="s">
        <v>0</v>
      </c>
      <c r="D3" s="13"/>
      <c r="E3" s="13"/>
      <c r="F3" s="13"/>
      <c r="G3" s="13"/>
      <c r="H3" s="14"/>
    </row>
    <row r="4" spans="1:16" ht="12.75" customHeight="1" x14ac:dyDescent="0.2">
      <c r="B4" s="11"/>
      <c r="C4" s="12"/>
      <c r="D4" s="13"/>
      <c r="E4" s="13"/>
      <c r="F4" s="13"/>
      <c r="G4" s="13"/>
      <c r="H4" s="14"/>
    </row>
    <row r="5" spans="1:16" x14ac:dyDescent="0.2">
      <c r="B5" s="11"/>
      <c r="C5" s="12" t="s">
        <v>1</v>
      </c>
      <c r="D5" s="13"/>
      <c r="E5" s="13"/>
      <c r="F5" s="13"/>
      <c r="G5" s="13"/>
      <c r="H5" s="14"/>
    </row>
    <row r="6" spans="1:16" s="19" customFormat="1" ht="13.15" customHeight="1" x14ac:dyDescent="0.2">
      <c r="A6" s="17"/>
      <c r="B6" s="11"/>
      <c r="C6" s="128" t="s">
        <v>2</v>
      </c>
      <c r="D6" s="13"/>
      <c r="E6" s="16" t="s">
        <v>3</v>
      </c>
      <c r="F6" s="13"/>
      <c r="G6" s="130" t="s">
        <v>4</v>
      </c>
      <c r="H6" s="18"/>
      <c r="O6" s="156"/>
      <c r="P6" s="156"/>
    </row>
    <row r="7" spans="1:16" ht="14.25" customHeight="1" x14ac:dyDescent="0.2">
      <c r="B7" s="20"/>
      <c r="C7" s="21" t="s">
        <v>5</v>
      </c>
      <c r="D7" s="13"/>
      <c r="E7" s="22">
        <v>693256517.63633895</v>
      </c>
      <c r="F7" s="13"/>
      <c r="G7" s="131">
        <v>737794564.62373996</v>
      </c>
      <c r="H7" s="14"/>
      <c r="K7" s="1"/>
      <c r="L7" s="1"/>
      <c r="M7" s="1"/>
    </row>
    <row r="8" spans="1:16" ht="14.25" customHeight="1" x14ac:dyDescent="0.2">
      <c r="B8" s="20"/>
      <c r="C8" s="23" t="s">
        <v>6</v>
      </c>
      <c r="D8" s="13"/>
      <c r="E8" s="25">
        <v>20536151.055546802</v>
      </c>
      <c r="F8" s="13"/>
      <c r="G8" s="132">
        <v>13849405.962749699</v>
      </c>
      <c r="H8" s="14"/>
      <c r="K8" s="1"/>
      <c r="L8" s="1"/>
      <c r="M8" s="1"/>
    </row>
    <row r="9" spans="1:16" x14ac:dyDescent="0.2">
      <c r="B9" s="20"/>
      <c r="C9" s="26" t="s">
        <v>7</v>
      </c>
      <c r="D9" s="13"/>
      <c r="E9" s="27">
        <v>2781722.86621308</v>
      </c>
      <c r="F9" s="13"/>
      <c r="G9" s="133">
        <v>20868746.229029499</v>
      </c>
      <c r="H9" s="14"/>
      <c r="K9" s="1"/>
      <c r="L9" s="1"/>
      <c r="M9" s="1"/>
    </row>
    <row r="10" spans="1:16" ht="14.25" customHeight="1" x14ac:dyDescent="0.2">
      <c r="B10" s="20"/>
      <c r="C10" s="23" t="s">
        <v>8</v>
      </c>
      <c r="D10" s="13"/>
      <c r="E10" s="25">
        <v>-279410198.7968753</v>
      </c>
      <c r="F10" s="13"/>
      <c r="G10" s="132">
        <v>-323473803.38519591</v>
      </c>
      <c r="H10" s="14"/>
      <c r="K10" s="1"/>
      <c r="L10" s="1"/>
      <c r="M10" s="1"/>
    </row>
    <row r="11" spans="1:16" ht="14.25" customHeight="1" x14ac:dyDescent="0.2">
      <c r="B11" s="20"/>
      <c r="C11" s="23" t="s">
        <v>9</v>
      </c>
      <c r="D11" s="13"/>
      <c r="E11" s="25">
        <v>-237880654.48340601</v>
      </c>
      <c r="F11" s="13"/>
      <c r="G11" s="132">
        <v>-252710816.579292</v>
      </c>
      <c r="H11" s="14"/>
      <c r="K11" s="1"/>
      <c r="L11" s="1"/>
      <c r="M11" s="1"/>
    </row>
    <row r="12" spans="1:16" ht="14.25" customHeight="1" x14ac:dyDescent="0.2">
      <c r="B12" s="20"/>
      <c r="C12" s="23" t="s">
        <v>10</v>
      </c>
      <c r="D12" s="13"/>
      <c r="E12" s="25">
        <v>-14807528.297177499</v>
      </c>
      <c r="F12" s="13"/>
      <c r="G12" s="132">
        <v>-14512146.7511719</v>
      </c>
      <c r="H12" s="14"/>
      <c r="K12" s="1"/>
      <c r="L12" s="1"/>
      <c r="M12" s="1"/>
    </row>
    <row r="13" spans="1:16" ht="14.25" customHeight="1" x14ac:dyDescent="0.2">
      <c r="B13" s="20"/>
      <c r="C13" s="28" t="s">
        <v>11</v>
      </c>
      <c r="D13" s="13"/>
      <c r="E13" s="30">
        <v>-134908685.963431</v>
      </c>
      <c r="F13" s="13"/>
      <c r="G13" s="134">
        <v>-126252757.803009</v>
      </c>
      <c r="H13" s="14"/>
      <c r="K13" s="1"/>
      <c r="L13" s="1"/>
      <c r="M13" s="1"/>
    </row>
    <row r="14" spans="1:16" x14ac:dyDescent="0.2">
      <c r="B14" s="20"/>
      <c r="C14" s="26" t="s">
        <v>12</v>
      </c>
      <c r="D14" s="13"/>
      <c r="E14" s="30">
        <v>492120</v>
      </c>
      <c r="F14" s="13"/>
      <c r="G14" s="134">
        <v>941510.49</v>
      </c>
      <c r="H14" s="14"/>
      <c r="K14" s="1"/>
      <c r="L14" s="1"/>
      <c r="M14" s="1"/>
    </row>
    <row r="15" spans="1:16" ht="14.25" customHeight="1" x14ac:dyDescent="0.2">
      <c r="B15" s="20"/>
      <c r="C15" s="23" t="s">
        <v>13</v>
      </c>
      <c r="D15" s="13"/>
      <c r="E15" s="30">
        <v>0</v>
      </c>
      <c r="F15" s="13"/>
      <c r="G15" s="134">
        <v>523008.00000000006</v>
      </c>
      <c r="H15" s="14"/>
      <c r="K15" s="1"/>
      <c r="L15" s="1"/>
      <c r="M15" s="1"/>
    </row>
    <row r="16" spans="1:16" s="19" customFormat="1" ht="14.25" customHeight="1" x14ac:dyDescent="0.2">
      <c r="A16" s="17"/>
      <c r="B16" s="31"/>
      <c r="C16" s="32" t="s">
        <v>14</v>
      </c>
      <c r="D16" s="13"/>
      <c r="E16" s="34">
        <v>50059444.017208003</v>
      </c>
      <c r="F16" s="13"/>
      <c r="G16" s="135">
        <v>57027710.786851101</v>
      </c>
      <c r="H16" s="18"/>
      <c r="I16" s="5"/>
      <c r="K16" s="1"/>
      <c r="L16" s="1"/>
      <c r="M16" s="1"/>
      <c r="O16" s="155"/>
      <c r="P16" s="155"/>
    </row>
    <row r="17" spans="1:16" ht="14.25" customHeight="1" x14ac:dyDescent="0.2">
      <c r="B17" s="20"/>
      <c r="C17" s="21"/>
      <c r="D17" s="13"/>
      <c r="E17" s="22" t="s">
        <v>48</v>
      </c>
      <c r="F17" s="13"/>
      <c r="G17" s="131" t="s">
        <v>48</v>
      </c>
      <c r="H17" s="14"/>
      <c r="K17" s="1"/>
      <c r="L17" s="1"/>
      <c r="M17" s="1"/>
    </row>
    <row r="18" spans="1:16" ht="14.25" customHeight="1" x14ac:dyDescent="0.2">
      <c r="B18" s="20"/>
      <c r="C18" s="23" t="s">
        <v>15</v>
      </c>
      <c r="D18" s="13"/>
      <c r="E18" s="25">
        <v>7087307.4108465696</v>
      </c>
      <c r="F18" s="13"/>
      <c r="G18" s="132">
        <v>10105996.6045481</v>
      </c>
      <c r="H18" s="14"/>
      <c r="K18" s="1"/>
      <c r="L18" s="1"/>
      <c r="M18" s="1"/>
    </row>
    <row r="19" spans="1:16" ht="14.25" customHeight="1" x14ac:dyDescent="0.2">
      <c r="B19" s="20"/>
      <c r="C19" s="28" t="s">
        <v>16</v>
      </c>
      <c r="D19" s="13"/>
      <c r="E19" s="30">
        <v>-12274612.1796719</v>
      </c>
      <c r="F19" s="13"/>
      <c r="G19" s="134">
        <v>-11820105.7231312</v>
      </c>
      <c r="H19" s="14"/>
      <c r="K19" s="1"/>
      <c r="L19" s="1"/>
      <c r="M19" s="1"/>
    </row>
    <row r="20" spans="1:16" s="19" customFormat="1" ht="14.25" customHeight="1" x14ac:dyDescent="0.2">
      <c r="A20" s="17"/>
      <c r="B20" s="31"/>
      <c r="C20" s="32" t="s">
        <v>17</v>
      </c>
      <c r="D20" s="13"/>
      <c r="E20" s="34">
        <v>-5187304.7688253401</v>
      </c>
      <c r="F20" s="13"/>
      <c r="G20" s="135">
        <v>-1714109.11858315</v>
      </c>
      <c r="H20" s="18"/>
      <c r="I20" s="5"/>
      <c r="K20" s="1"/>
      <c r="L20" s="1"/>
      <c r="M20" s="1"/>
      <c r="O20" s="155"/>
      <c r="P20" s="155"/>
    </row>
    <row r="21" spans="1:16" ht="14.25" customHeight="1" x14ac:dyDescent="0.2">
      <c r="B21" s="20"/>
      <c r="C21" s="21"/>
      <c r="D21" s="13"/>
      <c r="E21" s="22" t="s">
        <v>48</v>
      </c>
      <c r="F21" s="13"/>
      <c r="G21" s="131" t="s">
        <v>48</v>
      </c>
      <c r="H21" s="14"/>
      <c r="K21" s="1"/>
      <c r="L21" s="1"/>
      <c r="M21" s="1"/>
    </row>
    <row r="22" spans="1:16" x14ac:dyDescent="0.2">
      <c r="B22" s="20"/>
      <c r="C22" s="35" t="s">
        <v>18</v>
      </c>
      <c r="D22" s="13"/>
      <c r="E22" s="30">
        <f>-113002.511038236+195</f>
        <v>-112807.511038236</v>
      </c>
      <c r="F22" s="13"/>
      <c r="G22" s="134">
        <v>-253453</v>
      </c>
      <c r="H22" s="14"/>
      <c r="K22" s="1"/>
      <c r="L22" s="1"/>
      <c r="M22" s="1"/>
    </row>
    <row r="23" spans="1:16" ht="14.25" customHeight="1" x14ac:dyDescent="0.2">
      <c r="B23" s="20"/>
      <c r="C23" s="28" t="s">
        <v>19</v>
      </c>
      <c r="D23" s="13"/>
      <c r="E23" s="30">
        <f>-562000-194</f>
        <v>-562194</v>
      </c>
      <c r="F23" s="13"/>
      <c r="G23" s="134">
        <v>0</v>
      </c>
      <c r="H23" s="14"/>
      <c r="K23" s="1"/>
      <c r="L23" s="1"/>
      <c r="M23" s="1"/>
    </row>
    <row r="24" spans="1:16" s="19" customFormat="1" ht="14.25" customHeight="1" x14ac:dyDescent="0.2">
      <c r="A24" s="17"/>
      <c r="B24" s="31"/>
      <c r="C24" s="32" t="s">
        <v>20</v>
      </c>
      <c r="D24" s="13"/>
      <c r="E24" s="34">
        <v>44197136.737343997</v>
      </c>
      <c r="F24" s="13"/>
      <c r="G24" s="135">
        <v>55060148.668268003</v>
      </c>
      <c r="H24" s="18"/>
      <c r="K24" s="1"/>
      <c r="L24" s="1"/>
      <c r="M24" s="1"/>
      <c r="O24" s="155"/>
      <c r="P24" s="155"/>
    </row>
    <row r="25" spans="1:16" ht="14.25" customHeight="1" x14ac:dyDescent="0.2">
      <c r="B25" s="20"/>
      <c r="C25" s="21"/>
      <c r="D25" s="13"/>
      <c r="E25" s="22" t="s">
        <v>48</v>
      </c>
      <c r="F25" s="13"/>
      <c r="G25" s="131" t="s">
        <v>48</v>
      </c>
      <c r="H25" s="14"/>
      <c r="K25" s="1"/>
      <c r="L25" s="1"/>
      <c r="M25" s="1"/>
    </row>
    <row r="26" spans="1:16" ht="14.25" customHeight="1" x14ac:dyDescent="0.2">
      <c r="B26" s="20"/>
      <c r="C26" s="28" t="s">
        <v>21</v>
      </c>
      <c r="D26" s="13"/>
      <c r="E26" s="30">
        <v>-16163978.849311201</v>
      </c>
      <c r="F26" s="13"/>
      <c r="G26" s="134">
        <v>-8493002.5557775907</v>
      </c>
      <c r="H26" s="14"/>
      <c r="K26" s="1"/>
      <c r="L26" s="1"/>
      <c r="M26" s="1"/>
    </row>
    <row r="27" spans="1:16" s="19" customFormat="1" ht="14.25" customHeight="1" x14ac:dyDescent="0.2">
      <c r="A27" s="17"/>
      <c r="B27" s="31"/>
      <c r="C27" s="32" t="s">
        <v>22</v>
      </c>
      <c r="D27" s="13"/>
      <c r="E27" s="34">
        <v>28033157.888032898</v>
      </c>
      <c r="F27" s="13"/>
      <c r="G27" s="135">
        <v>46567146.112490498</v>
      </c>
      <c r="H27" s="18"/>
      <c r="K27" s="1"/>
      <c r="L27" s="1"/>
      <c r="M27" s="1"/>
      <c r="O27" s="155"/>
      <c r="P27" s="155"/>
    </row>
    <row r="28" spans="1:16" ht="14.25" customHeight="1" x14ac:dyDescent="0.2">
      <c r="B28" s="20"/>
      <c r="C28" s="21"/>
      <c r="D28" s="13"/>
      <c r="E28" s="36" t="s">
        <v>48</v>
      </c>
      <c r="F28" s="13"/>
      <c r="G28" s="136" t="s">
        <v>48</v>
      </c>
      <c r="H28" s="14"/>
      <c r="K28" s="1"/>
      <c r="L28" s="1"/>
      <c r="M28" s="1"/>
    </row>
    <row r="29" spans="1:16" ht="14.25" customHeight="1" x14ac:dyDescent="0.2">
      <c r="B29" s="20"/>
      <c r="C29" s="37" t="s">
        <v>23</v>
      </c>
      <c r="D29" s="13"/>
      <c r="E29" s="25"/>
      <c r="F29" s="13"/>
      <c r="G29" s="132"/>
      <c r="H29" s="14"/>
      <c r="K29" s="1"/>
      <c r="L29" s="1"/>
      <c r="M29" s="1"/>
    </row>
    <row r="30" spans="1:16" ht="14.25" customHeight="1" x14ac:dyDescent="0.2">
      <c r="B30" s="20"/>
      <c r="C30" s="23" t="s">
        <v>24</v>
      </c>
      <c r="D30" s="13"/>
      <c r="E30" s="25">
        <v>28680062.271529</v>
      </c>
      <c r="F30" s="13"/>
      <c r="G30" s="132">
        <v>47820496.576901302</v>
      </c>
      <c r="H30" s="14"/>
      <c r="K30" s="1"/>
      <c r="L30" s="1"/>
      <c r="M30" s="1"/>
    </row>
    <row r="31" spans="1:16" ht="14.25" customHeight="1" x14ac:dyDescent="0.2">
      <c r="B31" s="20"/>
      <c r="C31" s="28" t="s">
        <v>25</v>
      </c>
      <c r="D31" s="13"/>
      <c r="E31" s="30">
        <v>-646904.38349458296</v>
      </c>
      <c r="F31" s="13"/>
      <c r="G31" s="134">
        <v>-1253350.4644109099</v>
      </c>
      <c r="H31" s="14"/>
      <c r="K31" s="1"/>
      <c r="L31" s="1"/>
      <c r="M31" s="1"/>
    </row>
    <row r="32" spans="1:16" x14ac:dyDescent="0.2">
      <c r="B32" s="11"/>
      <c r="C32" s="32"/>
      <c r="D32" s="13"/>
      <c r="E32" s="34">
        <v>28033157.888032898</v>
      </c>
      <c r="F32" s="13"/>
      <c r="G32" s="135">
        <v>46567146.112490498</v>
      </c>
      <c r="H32" s="14"/>
      <c r="K32" s="1"/>
      <c r="L32" s="1"/>
      <c r="M32" s="1"/>
    </row>
    <row r="33" spans="1:16" s="19" customFormat="1" x14ac:dyDescent="0.2">
      <c r="A33" s="17"/>
      <c r="B33" s="11"/>
      <c r="C33" s="38"/>
      <c r="D33" s="13"/>
      <c r="E33" s="39" t="s">
        <v>48</v>
      </c>
      <c r="F33" s="13"/>
      <c r="G33" s="137" t="s">
        <v>48</v>
      </c>
      <c r="H33" s="18"/>
      <c r="K33" s="1"/>
      <c r="L33" s="1"/>
      <c r="M33" s="1"/>
      <c r="O33" s="155"/>
      <c r="P33" s="155"/>
    </row>
    <row r="34" spans="1:16" ht="25.5" x14ac:dyDescent="0.2">
      <c r="B34" s="20"/>
      <c r="C34" s="40" t="s">
        <v>26</v>
      </c>
      <c r="D34" s="13"/>
      <c r="E34" s="41"/>
      <c r="F34" s="13"/>
      <c r="G34" s="138"/>
      <c r="H34" s="14"/>
      <c r="K34" s="1"/>
      <c r="L34" s="1"/>
      <c r="M34" s="1"/>
    </row>
    <row r="35" spans="1:16" x14ac:dyDescent="0.2">
      <c r="B35" s="20"/>
      <c r="C35" s="42" t="s">
        <v>27</v>
      </c>
      <c r="D35" s="13"/>
      <c r="E35" s="43">
        <v>2.2061586362714447</v>
      </c>
      <c r="F35" s="13"/>
      <c r="G35" s="139">
        <v>3.6784997366847101</v>
      </c>
      <c r="H35" s="14"/>
      <c r="K35" s="1"/>
      <c r="L35" s="1"/>
      <c r="M35" s="1"/>
    </row>
    <row r="36" spans="1:16" x14ac:dyDescent="0.2">
      <c r="B36" s="20"/>
      <c r="C36" s="44" t="s">
        <v>28</v>
      </c>
      <c r="D36" s="13"/>
      <c r="E36" s="36">
        <v>2.2061586362714447</v>
      </c>
      <c r="F36" s="13"/>
      <c r="G36" s="136">
        <v>3.6784997366847101</v>
      </c>
      <c r="H36" s="14"/>
      <c r="K36" s="1"/>
      <c r="L36" s="1"/>
      <c r="M36" s="1"/>
    </row>
    <row r="37" spans="1:16" s="19" customFormat="1" x14ac:dyDescent="0.2">
      <c r="A37" s="17"/>
      <c r="B37" s="11"/>
      <c r="C37" s="37"/>
      <c r="D37" s="13"/>
      <c r="E37" s="25"/>
      <c r="F37" s="13"/>
      <c r="G37" s="132"/>
      <c r="H37" s="18"/>
      <c r="K37" s="1"/>
      <c r="L37" s="1"/>
      <c r="M37" s="1"/>
      <c r="O37" s="155"/>
      <c r="P37" s="155"/>
    </row>
    <row r="38" spans="1:16" ht="14.25" customHeight="1" x14ac:dyDescent="0.2">
      <c r="B38" s="20"/>
      <c r="C38" s="45" t="s">
        <v>29</v>
      </c>
      <c r="D38" s="13"/>
      <c r="E38" s="46"/>
      <c r="F38" s="13"/>
      <c r="G38" s="132"/>
      <c r="H38" s="14"/>
      <c r="K38" s="1"/>
      <c r="L38" s="1"/>
      <c r="M38" s="1"/>
    </row>
    <row r="39" spans="1:16" ht="14.25" customHeight="1" x14ac:dyDescent="0.2">
      <c r="B39" s="20"/>
      <c r="C39" s="45" t="s">
        <v>30</v>
      </c>
      <c r="D39" s="13"/>
      <c r="E39" s="25"/>
      <c r="F39" s="13"/>
      <c r="G39" s="132"/>
      <c r="H39" s="14"/>
      <c r="K39" s="1"/>
      <c r="L39" s="1"/>
      <c r="M39" s="1"/>
    </row>
    <row r="40" spans="1:16" ht="14.25" customHeight="1" x14ac:dyDescent="0.2">
      <c r="B40" s="20"/>
      <c r="C40" s="48" t="s">
        <v>31</v>
      </c>
      <c r="D40" s="13"/>
      <c r="E40" s="25">
        <v>-1409260.5789439301</v>
      </c>
      <c r="F40" s="13"/>
      <c r="G40" s="132">
        <v>-3871627.7519153701</v>
      </c>
      <c r="H40" s="14"/>
      <c r="K40" s="1"/>
      <c r="L40" s="1"/>
      <c r="M40" s="1"/>
    </row>
    <row r="41" spans="1:16" x14ac:dyDescent="0.2">
      <c r="B41" s="20"/>
      <c r="C41" s="48" t="s">
        <v>32</v>
      </c>
      <c r="D41" s="13"/>
      <c r="E41" s="25">
        <v>-6094232</v>
      </c>
      <c r="F41" s="13"/>
      <c r="G41" s="132">
        <v>4025718.95</v>
      </c>
      <c r="H41" s="14"/>
      <c r="K41" s="1"/>
      <c r="L41" s="1"/>
      <c r="M41" s="1"/>
    </row>
    <row r="42" spans="1:16" ht="14.25" customHeight="1" x14ac:dyDescent="0.2">
      <c r="B42" s="20"/>
      <c r="C42" s="47" t="s">
        <v>33</v>
      </c>
      <c r="D42" s="13"/>
      <c r="E42" s="25"/>
      <c r="F42" s="13"/>
      <c r="G42" s="132"/>
      <c r="H42" s="14"/>
      <c r="K42" s="1"/>
      <c r="L42" s="1"/>
      <c r="M42" s="1"/>
    </row>
    <row r="43" spans="1:16" ht="14.25" customHeight="1" x14ac:dyDescent="0.2">
      <c r="B43" s="20"/>
      <c r="C43" s="49" t="s">
        <v>34</v>
      </c>
      <c r="D43" s="13"/>
      <c r="E43" s="25">
        <v>-26758.22</v>
      </c>
      <c r="F43" s="13"/>
      <c r="G43" s="132">
        <v>0</v>
      </c>
      <c r="H43" s="14"/>
      <c r="K43" s="1"/>
      <c r="L43" s="1"/>
      <c r="M43" s="1"/>
    </row>
    <row r="44" spans="1:16" x14ac:dyDescent="0.2">
      <c r="B44" s="20"/>
      <c r="C44" s="50" t="s">
        <v>35</v>
      </c>
      <c r="D44" s="13"/>
      <c r="E44" s="25">
        <v>136006</v>
      </c>
      <c r="F44" s="13"/>
      <c r="G44" s="132">
        <v>0</v>
      </c>
      <c r="H44" s="14"/>
      <c r="K44" s="1"/>
      <c r="L44" s="1"/>
      <c r="M44" s="1"/>
    </row>
    <row r="45" spans="1:16" ht="14.25" customHeight="1" x14ac:dyDescent="0.2">
      <c r="B45" s="20"/>
      <c r="C45" s="47" t="s">
        <v>36</v>
      </c>
      <c r="D45" s="13"/>
      <c r="E45" s="25">
        <v>37254.807359792198</v>
      </c>
      <c r="F45" s="13"/>
      <c r="G45" s="132">
        <v>-460449</v>
      </c>
      <c r="H45" s="14"/>
      <c r="K45" s="1"/>
      <c r="L45" s="1"/>
      <c r="M45" s="1"/>
    </row>
    <row r="46" spans="1:16" ht="14.25" customHeight="1" x14ac:dyDescent="0.2">
      <c r="B46" s="20"/>
      <c r="C46" s="51" t="s">
        <v>37</v>
      </c>
      <c r="D46" s="13"/>
      <c r="E46" s="30">
        <v>1496246.05</v>
      </c>
      <c r="F46" s="13"/>
      <c r="G46" s="134">
        <v>-1006429.74</v>
      </c>
      <c r="H46" s="14"/>
      <c r="K46" s="1"/>
      <c r="L46" s="1"/>
      <c r="M46" s="1"/>
    </row>
    <row r="47" spans="1:16" s="19" customFormat="1" ht="14.25" customHeight="1" x14ac:dyDescent="0.2">
      <c r="A47" s="2"/>
      <c r="B47" s="31"/>
      <c r="C47" s="32" t="s">
        <v>38</v>
      </c>
      <c r="D47" s="13"/>
      <c r="E47" s="34">
        <v>-5860743.9415841401</v>
      </c>
      <c r="F47" s="13"/>
      <c r="G47" s="135">
        <v>-1312787.5419153699</v>
      </c>
      <c r="H47" s="18"/>
      <c r="K47" s="1"/>
      <c r="L47" s="1"/>
      <c r="M47" s="1"/>
      <c r="O47" s="155"/>
      <c r="P47" s="155"/>
    </row>
    <row r="48" spans="1:16" ht="14.25" customHeight="1" x14ac:dyDescent="0.2">
      <c r="B48" s="20"/>
      <c r="C48" s="21"/>
      <c r="D48" s="13"/>
      <c r="E48" s="22" t="s">
        <v>48</v>
      </c>
      <c r="F48" s="13"/>
      <c r="G48" s="131" t="s">
        <v>48</v>
      </c>
      <c r="H48" s="14"/>
      <c r="K48" s="1"/>
      <c r="L48" s="1"/>
      <c r="M48" s="1"/>
    </row>
    <row r="49" spans="1:16" ht="14.25" customHeight="1" x14ac:dyDescent="0.2">
      <c r="B49" s="20"/>
      <c r="C49" s="45" t="s">
        <v>39</v>
      </c>
      <c r="D49" s="13"/>
      <c r="E49" s="25"/>
      <c r="F49" s="13"/>
      <c r="G49" s="132"/>
      <c r="H49" s="14"/>
      <c r="K49" s="1"/>
      <c r="L49" s="1"/>
      <c r="M49" s="1"/>
    </row>
    <row r="50" spans="1:16" s="52" customFormat="1" ht="14.25" hidden="1" customHeight="1" x14ac:dyDescent="0.2">
      <c r="A50" s="53"/>
      <c r="B50" s="54"/>
      <c r="C50" s="55" t="s">
        <v>40</v>
      </c>
      <c r="D50" s="13"/>
      <c r="E50" s="25">
        <v>-80699.3580371188</v>
      </c>
      <c r="F50" s="13"/>
      <c r="G50" s="140">
        <v>-609665.66666666698</v>
      </c>
      <c r="H50" s="56"/>
      <c r="K50" s="1"/>
      <c r="L50" s="1"/>
      <c r="M50" s="1"/>
      <c r="O50" s="155"/>
      <c r="P50" s="155"/>
    </row>
    <row r="51" spans="1:16" s="52" customFormat="1" ht="14.25" hidden="1" customHeight="1" x14ac:dyDescent="0.2">
      <c r="A51" s="53"/>
      <c r="B51" s="54"/>
      <c r="C51" s="55" t="s">
        <v>41</v>
      </c>
      <c r="D51" s="13"/>
      <c r="E51" s="25">
        <v>-138267.79999999999</v>
      </c>
      <c r="F51" s="13"/>
      <c r="G51" s="140">
        <v>-251818.102584529</v>
      </c>
      <c r="H51" s="56"/>
      <c r="K51" s="1"/>
      <c r="L51" s="1"/>
      <c r="M51" s="1"/>
      <c r="O51" s="155"/>
      <c r="P51" s="155"/>
    </row>
    <row r="52" spans="1:16" collapsed="1" x14ac:dyDescent="0.2">
      <c r="B52" s="20"/>
      <c r="C52" s="47" t="s">
        <v>42</v>
      </c>
      <c r="D52" s="13"/>
      <c r="E52" s="25">
        <v>-218967.15803711899</v>
      </c>
      <c r="F52" s="13"/>
      <c r="G52" s="132">
        <v>-861483.76925119595</v>
      </c>
      <c r="H52" s="14"/>
      <c r="K52" s="1"/>
      <c r="L52" s="1"/>
      <c r="M52" s="1"/>
    </row>
    <row r="53" spans="1:16" x14ac:dyDescent="0.2">
      <c r="B53" s="20"/>
      <c r="C53" s="57" t="s">
        <v>43</v>
      </c>
      <c r="D53" s="13"/>
      <c r="E53" s="30">
        <v>39573.160000000003</v>
      </c>
      <c r="F53" s="13"/>
      <c r="G53" s="134">
        <v>222582.5</v>
      </c>
      <c r="H53" s="14"/>
      <c r="K53" s="1"/>
      <c r="L53" s="1"/>
      <c r="M53" s="1"/>
    </row>
    <row r="54" spans="1:16" s="19" customFormat="1" ht="14.25" customHeight="1" x14ac:dyDescent="0.2">
      <c r="A54" s="2"/>
      <c r="B54" s="31"/>
      <c r="C54" s="32" t="s">
        <v>44</v>
      </c>
      <c r="D54" s="13"/>
      <c r="E54" s="34">
        <v>-179393.99803711899</v>
      </c>
      <c r="F54" s="13"/>
      <c r="G54" s="135">
        <v>-638901.26925119595</v>
      </c>
      <c r="H54" s="18"/>
      <c r="K54" s="1"/>
      <c r="L54" s="1"/>
      <c r="M54" s="1"/>
      <c r="O54" s="155"/>
      <c r="P54" s="155"/>
    </row>
    <row r="55" spans="1:16" ht="14.25" customHeight="1" x14ac:dyDescent="0.2">
      <c r="B55" s="20"/>
      <c r="C55" s="58"/>
      <c r="D55" s="13"/>
      <c r="E55" s="60"/>
      <c r="F55" s="13"/>
      <c r="G55" s="141"/>
      <c r="H55" s="14"/>
      <c r="K55" s="1"/>
      <c r="L55" s="1"/>
      <c r="M55" s="1"/>
    </row>
    <row r="56" spans="1:16" ht="14.25" customHeight="1" x14ac:dyDescent="0.2">
      <c r="B56" s="20"/>
      <c r="C56" s="32" t="s">
        <v>45</v>
      </c>
      <c r="D56" s="13"/>
      <c r="E56" s="34">
        <v>-6040137.9396212604</v>
      </c>
      <c r="F56" s="13"/>
      <c r="G56" s="135">
        <v>-1951688.8111665701</v>
      </c>
      <c r="H56" s="14"/>
      <c r="K56" s="1"/>
      <c r="L56" s="1"/>
      <c r="M56" s="1"/>
    </row>
    <row r="57" spans="1:16" ht="14.25" customHeight="1" x14ac:dyDescent="0.2">
      <c r="B57" s="20"/>
      <c r="C57" s="58"/>
      <c r="D57" s="13"/>
      <c r="E57" s="60" t="s">
        <v>48</v>
      </c>
      <c r="F57" s="13"/>
      <c r="G57" s="141" t="s">
        <v>48</v>
      </c>
      <c r="H57" s="14"/>
      <c r="K57" s="1"/>
      <c r="L57" s="1"/>
      <c r="M57" s="1"/>
    </row>
    <row r="58" spans="1:16" s="19" customFormat="1" ht="14.25" customHeight="1" x14ac:dyDescent="0.2">
      <c r="A58" s="17"/>
      <c r="B58" s="31"/>
      <c r="C58" s="32" t="s">
        <v>46</v>
      </c>
      <c r="D58" s="13"/>
      <c r="E58" s="34">
        <v>21993019.948411599</v>
      </c>
      <c r="F58" s="13"/>
      <c r="G58" s="135">
        <v>44615457.301323898</v>
      </c>
      <c r="H58" s="18"/>
      <c r="K58" s="1"/>
      <c r="L58" s="1"/>
      <c r="M58" s="1"/>
      <c r="O58" s="155"/>
      <c r="P58" s="155"/>
    </row>
    <row r="59" spans="1:16" s="19" customFormat="1" x14ac:dyDescent="0.2">
      <c r="A59" s="17"/>
      <c r="B59" s="11"/>
      <c r="C59" s="38"/>
      <c r="D59" s="13"/>
      <c r="E59" s="39" t="s">
        <v>48</v>
      </c>
      <c r="F59" s="13"/>
      <c r="G59" s="137" t="s">
        <v>48</v>
      </c>
      <c r="H59" s="18"/>
      <c r="K59" s="1"/>
      <c r="L59" s="1"/>
      <c r="M59" s="1"/>
      <c r="O59" s="155"/>
      <c r="P59" s="155"/>
    </row>
    <row r="60" spans="1:16" ht="14.25" customHeight="1" x14ac:dyDescent="0.2">
      <c r="B60" s="20"/>
      <c r="C60" s="61" t="s">
        <v>47</v>
      </c>
      <c r="D60" s="13"/>
      <c r="E60" s="25"/>
      <c r="F60" s="13"/>
      <c r="G60" s="132"/>
      <c r="H60" s="14"/>
      <c r="K60" s="1"/>
      <c r="L60" s="1"/>
      <c r="M60" s="1"/>
    </row>
    <row r="61" spans="1:16" ht="14.25" customHeight="1" x14ac:dyDescent="0.2">
      <c r="B61" s="20"/>
      <c r="C61" s="23" t="s">
        <v>24</v>
      </c>
      <c r="D61" s="13"/>
      <c r="E61" s="25">
        <v>22564098.227110699</v>
      </c>
      <c r="F61" s="13"/>
      <c r="G61" s="132">
        <v>46193814.5975435</v>
      </c>
      <c r="H61" s="14"/>
      <c r="K61" s="1"/>
      <c r="L61" s="1"/>
      <c r="M61" s="1"/>
    </row>
    <row r="62" spans="1:16" ht="14.25" customHeight="1" x14ac:dyDescent="0.2">
      <c r="B62" s="20"/>
      <c r="C62" s="28" t="s">
        <v>25</v>
      </c>
      <c r="D62" s="13"/>
      <c r="E62" s="30">
        <v>-571078.27869909804</v>
      </c>
      <c r="F62" s="13"/>
      <c r="G62" s="134">
        <v>-1578357.2962195801</v>
      </c>
      <c r="H62" s="14"/>
      <c r="K62" s="1"/>
      <c r="L62" s="1"/>
      <c r="M62" s="1"/>
    </row>
    <row r="63" spans="1:16" x14ac:dyDescent="0.2">
      <c r="B63" s="11"/>
      <c r="C63" s="32"/>
      <c r="D63" s="13"/>
      <c r="E63" s="34">
        <v>21993019.948411599</v>
      </c>
      <c r="F63" s="13"/>
      <c r="G63" s="135">
        <v>44615457.301323898</v>
      </c>
      <c r="H63" s="14"/>
      <c r="K63" s="1"/>
      <c r="L63" s="1"/>
      <c r="M63" s="1"/>
    </row>
    <row r="64" spans="1:16" x14ac:dyDescent="0.2">
      <c r="B64" s="11"/>
      <c r="C64" s="4"/>
      <c r="D64" s="13"/>
      <c r="E64" s="4"/>
      <c r="F64" s="13"/>
      <c r="G64" s="62"/>
      <c r="H64" s="14"/>
    </row>
    <row r="65" spans="1:8" x14ac:dyDescent="0.2">
      <c r="B65" s="63"/>
      <c r="C65" s="64"/>
      <c r="D65" s="64"/>
      <c r="E65" s="64"/>
      <c r="F65" s="64"/>
      <c r="G65" s="65" t="s">
        <v>48</v>
      </c>
      <c r="H65" s="66"/>
    </row>
    <row r="68" spans="1:8" x14ac:dyDescent="0.2">
      <c r="A68" s="3"/>
      <c r="D68" s="1"/>
      <c r="E68" s="1"/>
      <c r="F68" s="1"/>
      <c r="G68" s="1"/>
    </row>
    <row r="70" spans="1:8" x14ac:dyDescent="0.2">
      <c r="A70" s="3"/>
    </row>
  </sheetData>
  <printOptions horizontalCentered="1" headings="1"/>
  <pageMargins left="0.15748031496062992" right="0.15748031496062992" top="0.9055118110236221" bottom="0.78740157480314965" header="0.35433070866141736" footer="0.19685039370078741"/>
  <pageSetup paperSize="9" scale="56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S83"/>
  <sheetViews>
    <sheetView showGridLines="0" zoomScale="90" zoomScaleNormal="90" zoomScaleSheetLayoutView="70" zoomScalePageLayoutView="133" workbookViewId="0">
      <pane ySplit="5" topLeftCell="A6" activePane="bottomLeft" state="frozen"/>
      <selection activeCell="D24" sqref="D24"/>
      <selection pane="bottomLeft" activeCell="C56" sqref="C56"/>
    </sheetView>
  </sheetViews>
  <sheetFormatPr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64.42578125" style="3" bestFit="1" customWidth="1" outlineLevel="1"/>
    <col min="4" max="4" width="4.7109375" style="3" customWidth="1"/>
    <col min="5" max="5" width="15.5703125" style="3" bestFit="1" customWidth="1"/>
    <col min="6" max="6" width="4.42578125" style="3" bestFit="1" customWidth="1"/>
    <col min="7" max="7" width="15.5703125" style="3" bestFit="1" customWidth="1"/>
    <col min="8" max="8" width="4.7109375" style="3" customWidth="1"/>
    <col min="9" max="15" width="12.42578125" style="3" customWidth="1"/>
    <col min="16" max="16384" width="11.42578125" style="3"/>
  </cols>
  <sheetData>
    <row r="1" spans="2:19" x14ac:dyDescent="0.2">
      <c r="D1" s="6"/>
      <c r="E1" s="6"/>
      <c r="F1" s="6"/>
      <c r="G1" s="6"/>
    </row>
    <row r="2" spans="2:19" x14ac:dyDescent="0.2">
      <c r="B2" s="67"/>
      <c r="C2" s="9"/>
      <c r="D2" s="68"/>
      <c r="E2" s="68"/>
      <c r="F2" s="68"/>
      <c r="G2" s="68"/>
      <c r="H2" s="10"/>
    </row>
    <row r="3" spans="2:19" x14ac:dyDescent="0.2">
      <c r="B3" s="11"/>
      <c r="C3" s="12" t="s">
        <v>49</v>
      </c>
      <c r="D3" s="12"/>
      <c r="E3" s="69"/>
      <c r="F3" s="69"/>
      <c r="G3" s="70"/>
      <c r="H3" s="14"/>
    </row>
    <row r="4" spans="2:19" ht="12.75" customHeight="1" x14ac:dyDescent="0.2">
      <c r="B4" s="20"/>
      <c r="C4" s="15"/>
      <c r="D4" s="71"/>
      <c r="E4" s="71"/>
      <c r="F4" s="71"/>
      <c r="G4" s="71"/>
      <c r="H4" s="14"/>
    </row>
    <row r="5" spans="2:19" s="19" customFormat="1" ht="13.15" customHeight="1" x14ac:dyDescent="0.2">
      <c r="B5" s="31"/>
      <c r="C5" s="128" t="s">
        <v>2</v>
      </c>
      <c r="D5" s="73"/>
      <c r="E5" s="19" t="s">
        <v>50</v>
      </c>
      <c r="F5" s="72"/>
      <c r="G5" s="123" t="s">
        <v>51</v>
      </c>
      <c r="H5" s="18"/>
    </row>
    <row r="6" spans="2:19" x14ac:dyDescent="0.2">
      <c r="B6" s="20"/>
      <c r="C6" s="32" t="s">
        <v>52</v>
      </c>
      <c r="D6" s="73"/>
      <c r="E6" s="74"/>
      <c r="F6" s="60"/>
      <c r="G6" s="142"/>
      <c r="H6" s="14"/>
      <c r="J6" s="1"/>
    </row>
    <row r="7" spans="2:19" x14ac:dyDescent="0.2">
      <c r="B7" s="20"/>
      <c r="C7" s="21" t="s">
        <v>54</v>
      </c>
      <c r="D7" s="76"/>
      <c r="E7" s="25">
        <v>21408841.3178978</v>
      </c>
      <c r="F7" s="60"/>
      <c r="G7" s="132">
        <v>21956058.710400298</v>
      </c>
      <c r="H7" s="14"/>
      <c r="J7" s="1"/>
      <c r="K7" s="1"/>
      <c r="L7" s="1"/>
      <c r="M7" s="155"/>
      <c r="N7" s="155"/>
    </row>
    <row r="8" spans="2:19" x14ac:dyDescent="0.2">
      <c r="B8" s="20"/>
      <c r="C8" s="23" t="s">
        <v>55</v>
      </c>
      <c r="D8" s="76"/>
      <c r="E8" s="25">
        <v>70798086.892493904</v>
      </c>
      <c r="F8" s="60"/>
      <c r="G8" s="132">
        <v>82874339.417276204</v>
      </c>
      <c r="H8" s="14"/>
      <c r="J8" s="1"/>
      <c r="K8" s="1"/>
      <c r="L8" s="1"/>
      <c r="M8" s="155"/>
      <c r="N8" s="155"/>
    </row>
    <row r="9" spans="2:19" ht="14.25" customHeight="1" x14ac:dyDescent="0.2">
      <c r="B9" s="20"/>
      <c r="C9" s="23" t="s">
        <v>56</v>
      </c>
      <c r="D9" s="76"/>
      <c r="E9" s="25">
        <v>7502214.6399999997</v>
      </c>
      <c r="F9" s="60"/>
      <c r="G9" s="132">
        <v>19973053.23</v>
      </c>
      <c r="H9" s="14"/>
      <c r="J9" s="1"/>
      <c r="K9" s="1"/>
      <c r="L9" s="1"/>
      <c r="M9" s="155"/>
      <c r="N9" s="155"/>
    </row>
    <row r="10" spans="2:19" ht="14.25" customHeight="1" x14ac:dyDescent="0.2">
      <c r="B10" s="20"/>
      <c r="C10" s="23" t="s">
        <v>57</v>
      </c>
      <c r="D10" s="76"/>
      <c r="E10" s="25">
        <v>23170180.242531799</v>
      </c>
      <c r="F10" s="60"/>
      <c r="G10" s="132">
        <v>15861259.699036799</v>
      </c>
      <c r="H10" s="14"/>
      <c r="J10" s="1"/>
      <c r="K10" s="1"/>
      <c r="L10" s="1"/>
      <c r="M10" s="155"/>
      <c r="N10" s="155"/>
    </row>
    <row r="11" spans="2:19" x14ac:dyDescent="0.2">
      <c r="B11" s="20"/>
      <c r="C11" s="23" t="s">
        <v>58</v>
      </c>
      <c r="D11" s="76"/>
      <c r="E11" s="77" t="s">
        <v>59</v>
      </c>
      <c r="F11" s="60"/>
      <c r="G11" s="132">
        <v>16846603</v>
      </c>
      <c r="H11" s="14"/>
      <c r="J11" s="1"/>
      <c r="K11" s="1"/>
      <c r="L11" s="1"/>
      <c r="M11" s="155"/>
      <c r="N11" s="155"/>
    </row>
    <row r="12" spans="2:19" x14ac:dyDescent="0.2">
      <c r="B12" s="20"/>
      <c r="C12" s="23" t="s">
        <v>60</v>
      </c>
      <c r="D12" s="76"/>
      <c r="E12" s="25">
        <v>385055.44151222002</v>
      </c>
      <c r="F12" s="60"/>
      <c r="G12" s="132">
        <v>7333925.9233932011</v>
      </c>
      <c r="H12" s="14"/>
      <c r="J12" s="1"/>
      <c r="K12" s="1"/>
      <c r="L12" s="1"/>
      <c r="M12" s="155"/>
      <c r="N12" s="155"/>
    </row>
    <row r="13" spans="2:19" ht="12" customHeight="1" x14ac:dyDescent="0.2">
      <c r="B13" s="20"/>
      <c r="C13" s="28" t="s">
        <v>61</v>
      </c>
      <c r="D13" s="76"/>
      <c r="E13" s="30">
        <v>12398929.6489479</v>
      </c>
      <c r="F13" s="60"/>
      <c r="G13" s="134">
        <v>18461701.124277301</v>
      </c>
      <c r="H13" s="14"/>
      <c r="J13" s="1"/>
      <c r="K13" s="1"/>
      <c r="L13" s="1"/>
      <c r="M13" s="155"/>
      <c r="N13" s="155"/>
    </row>
    <row r="14" spans="2:19" s="19" customFormat="1" ht="14.25" customHeight="1" x14ac:dyDescent="0.2">
      <c r="B14" s="20"/>
      <c r="C14" s="32" t="s">
        <v>53</v>
      </c>
      <c r="D14" s="78"/>
      <c r="E14" s="34">
        <v>135663308.188113</v>
      </c>
      <c r="F14" s="62"/>
      <c r="G14" s="135">
        <v>183306941.484795</v>
      </c>
      <c r="H14" s="14"/>
      <c r="J14" s="1"/>
      <c r="K14" s="1"/>
      <c r="L14" s="1"/>
      <c r="M14" s="155"/>
      <c r="N14" s="155"/>
    </row>
    <row r="15" spans="2:19" s="4" customFormat="1" ht="14.25" customHeight="1" x14ac:dyDescent="0.2">
      <c r="B15" s="20"/>
      <c r="C15" s="58"/>
      <c r="D15" s="76"/>
      <c r="E15" s="60" t="s">
        <v>48</v>
      </c>
      <c r="F15" s="60"/>
      <c r="G15" s="141" t="s">
        <v>48</v>
      </c>
      <c r="H15" s="14"/>
      <c r="I15" s="3"/>
      <c r="J15" s="1"/>
      <c r="K15" s="1"/>
      <c r="L15" s="1"/>
      <c r="M15" s="155"/>
      <c r="N15" s="155"/>
      <c r="O15" s="3"/>
      <c r="P15" s="3"/>
      <c r="Q15" s="3"/>
      <c r="R15" s="3"/>
      <c r="S15" s="3"/>
    </row>
    <row r="16" spans="2:19" ht="14.25" customHeight="1" x14ac:dyDescent="0.2">
      <c r="B16" s="20"/>
      <c r="C16" s="21" t="s">
        <v>63</v>
      </c>
      <c r="D16" s="76"/>
      <c r="E16" s="22">
        <v>38888782.667436101</v>
      </c>
      <c r="F16" s="60"/>
      <c r="G16" s="131">
        <v>64054464.5571867</v>
      </c>
      <c r="H16" s="14"/>
      <c r="J16" s="1"/>
      <c r="K16" s="1"/>
      <c r="L16" s="1"/>
      <c r="M16" s="155"/>
      <c r="N16" s="155"/>
    </row>
    <row r="17" spans="2:19" x14ac:dyDescent="0.2">
      <c r="B17" s="20"/>
      <c r="C17" s="26" t="s">
        <v>64</v>
      </c>
      <c r="D17" s="76"/>
      <c r="E17" s="25">
        <v>254393564.97461382</v>
      </c>
      <c r="F17" s="60"/>
      <c r="G17" s="132">
        <v>209419242.68068162</v>
      </c>
      <c r="H17" s="14"/>
      <c r="J17" s="1"/>
      <c r="K17" s="1"/>
      <c r="L17" s="1"/>
      <c r="M17" s="155"/>
      <c r="N17" s="155"/>
    </row>
    <row r="18" spans="2:19" x14ac:dyDescent="0.2">
      <c r="B18" s="20"/>
      <c r="C18" s="23" t="s">
        <v>65</v>
      </c>
      <c r="D18" s="76"/>
      <c r="E18" s="25" t="s">
        <v>59</v>
      </c>
      <c r="F18" s="60"/>
      <c r="G18" s="132">
        <v>122555375.075596</v>
      </c>
      <c r="H18" s="14"/>
      <c r="J18" s="1"/>
      <c r="K18" s="1"/>
      <c r="L18" s="1"/>
      <c r="M18" s="155"/>
      <c r="N18" s="155"/>
    </row>
    <row r="19" spans="2:19" x14ac:dyDescent="0.2">
      <c r="B19" s="20"/>
      <c r="C19" s="26" t="s">
        <v>66</v>
      </c>
      <c r="D19" s="76"/>
      <c r="E19" s="25">
        <v>7562985.3436252</v>
      </c>
      <c r="F19" s="60"/>
      <c r="G19" s="132">
        <v>2573183.8054493601</v>
      </c>
      <c r="H19" s="14"/>
      <c r="J19" s="1"/>
      <c r="K19" s="1"/>
      <c r="L19" s="1"/>
      <c r="M19" s="155"/>
      <c r="N19" s="155"/>
    </row>
    <row r="20" spans="2:19" ht="14.25" customHeight="1" x14ac:dyDescent="0.2">
      <c r="B20" s="20"/>
      <c r="C20" s="23" t="s">
        <v>67</v>
      </c>
      <c r="D20" s="76"/>
      <c r="E20" s="25">
        <v>2804145.3101809798</v>
      </c>
      <c r="F20" s="60"/>
      <c r="G20" s="132">
        <v>1134741.1366068099</v>
      </c>
      <c r="H20" s="14"/>
      <c r="J20" s="1"/>
      <c r="K20" s="1"/>
      <c r="L20" s="1"/>
      <c r="M20" s="155"/>
      <c r="N20" s="155"/>
    </row>
    <row r="21" spans="2:19" ht="14.25" customHeight="1" x14ac:dyDescent="0.2">
      <c r="B21" s="20"/>
      <c r="C21" s="28" t="s">
        <v>68</v>
      </c>
      <c r="D21" s="76"/>
      <c r="E21" s="30">
        <v>181834603.33344999</v>
      </c>
      <c r="F21" s="60"/>
      <c r="G21" s="134">
        <v>94651919.917167604</v>
      </c>
      <c r="H21" s="14"/>
      <c r="J21" s="1"/>
      <c r="K21" s="1"/>
      <c r="L21" s="1"/>
      <c r="M21" s="155"/>
      <c r="N21" s="155"/>
    </row>
    <row r="22" spans="2:19" s="19" customFormat="1" ht="14.25" customHeight="1" x14ac:dyDescent="0.2">
      <c r="B22" s="20"/>
      <c r="C22" s="32" t="s">
        <v>62</v>
      </c>
      <c r="D22" s="78"/>
      <c r="E22" s="34">
        <v>485484081.62930602</v>
      </c>
      <c r="F22" s="62"/>
      <c r="G22" s="135">
        <v>494388927.17268801</v>
      </c>
      <c r="H22" s="14"/>
      <c r="J22" s="1"/>
      <c r="K22" s="1"/>
      <c r="L22" s="1"/>
      <c r="M22" s="155"/>
      <c r="N22" s="155"/>
    </row>
    <row r="23" spans="2:19" s="4" customFormat="1" ht="14.25" customHeight="1" x14ac:dyDescent="0.2">
      <c r="B23" s="20"/>
      <c r="C23" s="58"/>
      <c r="D23" s="76"/>
      <c r="E23" s="60" t="s">
        <v>48</v>
      </c>
      <c r="F23" s="60"/>
      <c r="G23" s="141" t="s">
        <v>48</v>
      </c>
      <c r="H23" s="14"/>
      <c r="I23" s="3"/>
      <c r="J23" s="1"/>
      <c r="K23" s="1"/>
      <c r="L23" s="1"/>
      <c r="M23" s="155"/>
      <c r="N23" s="155"/>
      <c r="O23" s="3"/>
      <c r="P23" s="3"/>
      <c r="Q23" s="3"/>
      <c r="R23" s="3"/>
      <c r="S23" s="3"/>
    </row>
    <row r="24" spans="2:19" s="19" customFormat="1" ht="14.25" customHeight="1" x14ac:dyDescent="0.2">
      <c r="B24" s="20"/>
      <c r="C24" s="32" t="s">
        <v>69</v>
      </c>
      <c r="D24" s="76"/>
      <c r="E24" s="34">
        <v>621147389.80741894</v>
      </c>
      <c r="F24" s="62"/>
      <c r="G24" s="135">
        <v>677695868.64748299</v>
      </c>
      <c r="H24" s="14"/>
      <c r="J24" s="1"/>
      <c r="K24" s="1"/>
      <c r="L24" s="1"/>
      <c r="M24" s="155"/>
      <c r="N24" s="155"/>
    </row>
    <row r="25" spans="2:19" s="4" customFormat="1" ht="14.25" customHeight="1" x14ac:dyDescent="0.2">
      <c r="B25" s="20"/>
      <c r="C25" s="21"/>
      <c r="D25" s="76"/>
      <c r="E25" s="22" t="s">
        <v>48</v>
      </c>
      <c r="F25" s="60"/>
      <c r="G25" s="131" t="s">
        <v>48</v>
      </c>
      <c r="H25" s="14"/>
      <c r="I25" s="3"/>
      <c r="J25" s="1"/>
      <c r="K25" s="1"/>
      <c r="L25" s="1"/>
      <c r="M25" s="155"/>
      <c r="N25" s="155"/>
      <c r="O25" s="3"/>
      <c r="P25" s="3"/>
      <c r="Q25" s="3"/>
      <c r="R25" s="3"/>
      <c r="S25" s="3"/>
    </row>
    <row r="26" spans="2:19" x14ac:dyDescent="0.2">
      <c r="B26" s="20"/>
      <c r="C26" s="32" t="s">
        <v>70</v>
      </c>
      <c r="D26" s="76"/>
      <c r="E26" s="25" t="s">
        <v>48</v>
      </c>
      <c r="F26" s="60"/>
      <c r="G26" s="132" t="s">
        <v>48</v>
      </c>
      <c r="H26" s="14"/>
      <c r="J26" s="1"/>
      <c r="K26" s="1"/>
      <c r="L26" s="1"/>
      <c r="M26" s="155"/>
      <c r="N26" s="155"/>
    </row>
    <row r="27" spans="2:19" ht="14.25" customHeight="1" x14ac:dyDescent="0.2">
      <c r="B27" s="20"/>
      <c r="C27" s="21" t="s">
        <v>72</v>
      </c>
      <c r="D27" s="76"/>
      <c r="E27" s="25">
        <v>13000000.000000101</v>
      </c>
      <c r="F27" s="60"/>
      <c r="G27" s="132">
        <v>13000000.000000101</v>
      </c>
      <c r="H27" s="14"/>
      <c r="J27" s="1"/>
      <c r="K27" s="1"/>
      <c r="L27" s="1"/>
      <c r="M27" s="155"/>
      <c r="N27" s="155"/>
    </row>
    <row r="28" spans="2:19" ht="14.25" customHeight="1" x14ac:dyDescent="0.2">
      <c r="B28" s="20"/>
      <c r="C28" s="23" t="s">
        <v>73</v>
      </c>
      <c r="D28" s="76"/>
      <c r="E28" s="25">
        <v>117508771.26000001</v>
      </c>
      <c r="F28" s="60"/>
      <c r="G28" s="132">
        <v>117508771.26000001</v>
      </c>
      <c r="H28" s="14"/>
      <c r="J28" s="1"/>
      <c r="K28" s="1"/>
      <c r="L28" s="1"/>
      <c r="M28" s="155"/>
      <c r="N28" s="155"/>
    </row>
    <row r="29" spans="2:19" ht="14.25" customHeight="1" x14ac:dyDescent="0.2">
      <c r="B29" s="20"/>
      <c r="C29" s="28" t="s">
        <v>74</v>
      </c>
      <c r="D29" s="76"/>
      <c r="E29" s="30">
        <v>100465835.8945659</v>
      </c>
      <c r="F29" s="60"/>
      <c r="G29" s="134">
        <v>126655798.49514391</v>
      </c>
      <c r="H29" s="14"/>
      <c r="J29" s="1"/>
      <c r="K29" s="1"/>
      <c r="L29" s="1"/>
      <c r="M29" s="155"/>
      <c r="N29" s="155"/>
    </row>
    <row r="30" spans="2:19" s="19" customFormat="1" ht="14.25" customHeight="1" x14ac:dyDescent="0.2">
      <c r="B30" s="20"/>
      <c r="C30" s="32" t="s">
        <v>71</v>
      </c>
      <c r="D30" s="76"/>
      <c r="E30" s="34">
        <v>230974607.15456599</v>
      </c>
      <c r="F30" s="62"/>
      <c r="G30" s="135">
        <v>257164569.755144</v>
      </c>
      <c r="H30" s="14"/>
      <c r="J30" s="1"/>
      <c r="K30" s="1"/>
      <c r="L30" s="1"/>
      <c r="M30" s="155"/>
      <c r="N30" s="155"/>
    </row>
    <row r="31" spans="2:19" s="19" customFormat="1" ht="14.25" customHeight="1" x14ac:dyDescent="0.2">
      <c r="B31" s="31"/>
      <c r="C31" s="84" t="s">
        <v>25</v>
      </c>
      <c r="D31" s="76"/>
      <c r="E31" s="81">
        <v>-1045045.11631167</v>
      </c>
      <c r="F31" s="60"/>
      <c r="G31" s="157">
        <v>1507483.5590639201</v>
      </c>
      <c r="H31" s="18"/>
      <c r="J31" s="1"/>
      <c r="K31" s="1"/>
      <c r="L31" s="1"/>
      <c r="M31" s="155"/>
      <c r="N31" s="155"/>
    </row>
    <row r="32" spans="2:19" s="19" customFormat="1" ht="14.25" customHeight="1" x14ac:dyDescent="0.2">
      <c r="B32" s="20"/>
      <c r="C32" s="79" t="s">
        <v>75</v>
      </c>
      <c r="D32" s="78"/>
      <c r="E32" s="65">
        <v>229929562.03825399</v>
      </c>
      <c r="F32" s="62"/>
      <c r="G32" s="143">
        <v>258672053.314208</v>
      </c>
      <c r="H32" s="14"/>
      <c r="J32" s="1"/>
      <c r="K32" s="1"/>
      <c r="L32" s="1"/>
      <c r="M32" s="155"/>
      <c r="N32" s="155"/>
    </row>
    <row r="33" spans="2:19" s="4" customFormat="1" ht="14.25" customHeight="1" x14ac:dyDescent="0.2">
      <c r="B33" s="20"/>
      <c r="C33" s="58"/>
      <c r="D33" s="76"/>
      <c r="E33" s="60"/>
      <c r="F33" s="60"/>
      <c r="G33" s="141"/>
      <c r="H33" s="14"/>
      <c r="I33" s="3"/>
      <c r="J33" s="1"/>
      <c r="K33" s="1"/>
      <c r="L33" s="1"/>
      <c r="M33" s="155"/>
      <c r="N33" s="155"/>
      <c r="O33" s="3"/>
      <c r="P33" s="3"/>
      <c r="Q33" s="3"/>
      <c r="R33" s="3"/>
      <c r="S33" s="3"/>
    </row>
    <row r="34" spans="2:19" x14ac:dyDescent="0.2">
      <c r="B34" s="20"/>
      <c r="C34" s="32" t="s">
        <v>76</v>
      </c>
      <c r="D34" s="76"/>
      <c r="E34" s="25"/>
      <c r="F34" s="60"/>
      <c r="G34" s="132"/>
      <c r="H34" s="14"/>
      <c r="J34" s="1"/>
      <c r="K34" s="1"/>
      <c r="L34" s="1"/>
      <c r="M34" s="155"/>
      <c r="N34" s="155"/>
    </row>
    <row r="35" spans="2:19" ht="14.25" customHeight="1" x14ac:dyDescent="0.2">
      <c r="B35" s="20"/>
      <c r="C35" s="21" t="s">
        <v>78</v>
      </c>
      <c r="D35" s="76"/>
      <c r="E35" s="25">
        <v>141759128.59403199</v>
      </c>
      <c r="F35" s="60"/>
      <c r="G35" s="132">
        <v>139330294.50094801</v>
      </c>
      <c r="H35" s="14"/>
      <c r="J35" s="1"/>
      <c r="K35" s="1"/>
      <c r="L35" s="1"/>
      <c r="M35" s="155"/>
      <c r="N35" s="155"/>
    </row>
    <row r="36" spans="2:19" x14ac:dyDescent="0.2">
      <c r="B36" s="20"/>
      <c r="C36" s="26" t="s">
        <v>79</v>
      </c>
      <c r="D36" s="76"/>
      <c r="E36" s="25">
        <v>23705667.431407601</v>
      </c>
      <c r="F36" s="60"/>
      <c r="G36" s="132">
        <v>26125328.9016513</v>
      </c>
      <c r="H36" s="14"/>
      <c r="J36" s="1"/>
      <c r="K36" s="1"/>
      <c r="L36" s="1"/>
      <c r="M36" s="155"/>
      <c r="N36" s="155"/>
    </row>
    <row r="37" spans="2:19" ht="14.25" customHeight="1" x14ac:dyDescent="0.2">
      <c r="B37" s="20"/>
      <c r="C37" s="23" t="s">
        <v>80</v>
      </c>
      <c r="D37" s="76"/>
      <c r="E37" s="25">
        <v>8910567.4005208295</v>
      </c>
      <c r="F37" s="60"/>
      <c r="G37" s="132">
        <v>6681115.7949704202</v>
      </c>
      <c r="H37" s="14"/>
      <c r="J37" s="1"/>
      <c r="K37" s="1"/>
      <c r="L37" s="1"/>
      <c r="M37" s="155"/>
      <c r="N37" s="155"/>
    </row>
    <row r="38" spans="2:19" ht="14.25" customHeight="1" x14ac:dyDescent="0.2">
      <c r="B38" s="20"/>
      <c r="C38" s="23" t="s">
        <v>81</v>
      </c>
      <c r="D38" s="76"/>
      <c r="E38" s="77" t="s">
        <v>59</v>
      </c>
      <c r="F38" s="60"/>
      <c r="G38" s="132">
        <v>5212524</v>
      </c>
      <c r="H38" s="14"/>
      <c r="J38" s="1"/>
      <c r="K38" s="1"/>
      <c r="L38" s="1"/>
      <c r="M38" s="155"/>
      <c r="N38" s="155"/>
    </row>
    <row r="39" spans="2:19" ht="14.25" customHeight="1" x14ac:dyDescent="0.2">
      <c r="B39" s="20"/>
      <c r="C39" s="23" t="s">
        <v>82</v>
      </c>
      <c r="D39" s="76"/>
      <c r="E39" s="25">
        <v>4292075.2811787799</v>
      </c>
      <c r="F39" s="60"/>
      <c r="G39" s="132">
        <v>1346376.4541800404</v>
      </c>
      <c r="H39" s="14"/>
      <c r="J39" s="1"/>
      <c r="K39" s="1"/>
      <c r="L39" s="1"/>
      <c r="M39" s="155"/>
      <c r="N39" s="155"/>
    </row>
    <row r="40" spans="2:19" ht="13.15" customHeight="1" x14ac:dyDescent="0.2">
      <c r="B40" s="20"/>
      <c r="C40" s="28" t="s">
        <v>83</v>
      </c>
      <c r="D40" s="76"/>
      <c r="E40" s="30">
        <v>1910207.14282798</v>
      </c>
      <c r="F40" s="60"/>
      <c r="G40" s="134">
        <v>5103060.4299619896</v>
      </c>
      <c r="H40" s="14"/>
      <c r="J40" s="1"/>
      <c r="K40" s="1"/>
      <c r="L40" s="1"/>
      <c r="M40" s="155"/>
      <c r="N40" s="155"/>
    </row>
    <row r="41" spans="2:19" s="19" customFormat="1" ht="14.25" customHeight="1" x14ac:dyDescent="0.2">
      <c r="B41" s="20"/>
      <c r="C41" s="79" t="s">
        <v>77</v>
      </c>
      <c r="D41" s="76"/>
      <c r="E41" s="34">
        <v>180577645.849967</v>
      </c>
      <c r="F41" s="62"/>
      <c r="G41" s="135">
        <v>183798700.08171099</v>
      </c>
      <c r="H41" s="14"/>
      <c r="J41" s="1"/>
      <c r="K41" s="1"/>
      <c r="L41" s="1"/>
      <c r="M41" s="155"/>
      <c r="N41" s="155"/>
    </row>
    <row r="42" spans="2:19" s="4" customFormat="1" ht="14.25" customHeight="1" x14ac:dyDescent="0.2">
      <c r="B42" s="20"/>
      <c r="C42" s="58"/>
      <c r="D42" s="76"/>
      <c r="E42" s="60"/>
      <c r="F42" s="60"/>
      <c r="G42" s="141"/>
      <c r="H42" s="14"/>
      <c r="I42" s="3"/>
      <c r="J42" s="1"/>
      <c r="K42" s="1"/>
      <c r="L42" s="1"/>
      <c r="M42" s="155"/>
      <c r="N42" s="155"/>
      <c r="O42" s="3"/>
      <c r="P42" s="3"/>
      <c r="Q42" s="3"/>
      <c r="R42" s="3"/>
      <c r="S42" s="3"/>
    </row>
    <row r="43" spans="2:19" ht="14.25" customHeight="1" x14ac:dyDescent="0.2">
      <c r="B43" s="20"/>
      <c r="C43" s="23" t="s">
        <v>85</v>
      </c>
      <c r="D43" s="76"/>
      <c r="E43" s="25">
        <v>26674736.993827999</v>
      </c>
      <c r="F43" s="60"/>
      <c r="G43" s="132">
        <v>29934001.378339</v>
      </c>
      <c r="H43" s="14"/>
      <c r="J43" s="1"/>
      <c r="K43" s="1"/>
      <c r="L43" s="1"/>
      <c r="M43" s="155"/>
      <c r="N43" s="155"/>
    </row>
    <row r="44" spans="2:19" ht="14.25" customHeight="1" x14ac:dyDescent="0.2">
      <c r="B44" s="20"/>
      <c r="C44" s="21" t="s">
        <v>86</v>
      </c>
      <c r="D44" s="58"/>
      <c r="E44" s="22">
        <v>58254579.308787704</v>
      </c>
      <c r="F44" s="60"/>
      <c r="G44" s="131">
        <v>89560093.951029807</v>
      </c>
      <c r="H44" s="14"/>
      <c r="J44" s="1"/>
      <c r="K44" s="1"/>
      <c r="L44" s="1"/>
      <c r="M44" s="155"/>
      <c r="N44" s="155"/>
    </row>
    <row r="45" spans="2:19" ht="14.25" customHeight="1" x14ac:dyDescent="0.2">
      <c r="B45" s="20"/>
      <c r="C45" s="23" t="s">
        <v>87</v>
      </c>
      <c r="D45" s="58"/>
      <c r="E45" s="82" t="s">
        <v>59</v>
      </c>
      <c r="F45" s="60"/>
      <c r="G45" s="131">
        <v>26905432.148749098</v>
      </c>
      <c r="H45" s="14"/>
      <c r="J45" s="1"/>
      <c r="K45" s="1"/>
      <c r="L45" s="1"/>
      <c r="M45" s="155"/>
      <c r="N45" s="155"/>
    </row>
    <row r="46" spans="2:19" ht="14.25" customHeight="1" x14ac:dyDescent="0.2">
      <c r="B46" s="20"/>
      <c r="C46" s="28" t="s">
        <v>88</v>
      </c>
      <c r="D46" s="76"/>
      <c r="E46" s="30">
        <v>9599649.0493942294</v>
      </c>
      <c r="F46" s="60"/>
      <c r="G46" s="134">
        <v>14733725.170682</v>
      </c>
      <c r="H46" s="14"/>
      <c r="J46" s="1"/>
      <c r="K46" s="1"/>
      <c r="L46" s="1"/>
      <c r="M46" s="155"/>
      <c r="N46" s="155"/>
    </row>
    <row r="47" spans="2:19" ht="14.25" customHeight="1" x14ac:dyDescent="0.2">
      <c r="B47" s="20"/>
      <c r="C47" s="23" t="s">
        <v>89</v>
      </c>
      <c r="D47" s="58"/>
      <c r="E47" s="25">
        <v>3353512.3391944999</v>
      </c>
      <c r="F47" s="60"/>
      <c r="G47" s="132">
        <v>2291968.1282251701</v>
      </c>
      <c r="H47" s="14"/>
      <c r="J47" s="1"/>
      <c r="K47" s="1"/>
      <c r="L47" s="1"/>
      <c r="M47" s="155"/>
      <c r="N47" s="155"/>
    </row>
    <row r="48" spans="2:19" ht="14.25" customHeight="1" x14ac:dyDescent="0.2">
      <c r="B48" s="20"/>
      <c r="C48" s="23" t="s">
        <v>90</v>
      </c>
      <c r="D48" s="76"/>
      <c r="E48" s="25">
        <v>112757704.15195784</v>
      </c>
      <c r="F48" s="60"/>
      <c r="G48" s="132">
        <v>71799893.232769102</v>
      </c>
      <c r="H48" s="14"/>
      <c r="J48" s="1"/>
      <c r="K48" s="1"/>
      <c r="L48" s="1"/>
      <c r="M48" s="155"/>
      <c r="N48" s="155"/>
    </row>
    <row r="49" spans="2:19" s="19" customFormat="1" ht="14.25" customHeight="1" x14ac:dyDescent="0.2">
      <c r="B49" s="20"/>
      <c r="C49" s="32" t="s">
        <v>84</v>
      </c>
      <c r="D49" s="76"/>
      <c r="E49" s="34">
        <v>210640181.585904</v>
      </c>
      <c r="F49" s="62"/>
      <c r="G49" s="135">
        <v>235225114.006401</v>
      </c>
      <c r="H49" s="14"/>
      <c r="J49" s="1"/>
      <c r="K49" s="1"/>
      <c r="L49" s="1"/>
      <c r="M49" s="155"/>
      <c r="N49" s="155"/>
    </row>
    <row r="50" spans="2:19" s="4" customFormat="1" ht="14.25" customHeight="1" x14ac:dyDescent="0.2">
      <c r="B50" s="20"/>
      <c r="C50" s="58"/>
      <c r="D50" s="76"/>
      <c r="E50" s="60"/>
      <c r="F50" s="60"/>
      <c r="G50" s="141"/>
      <c r="H50" s="14"/>
      <c r="I50" s="3"/>
      <c r="J50" s="1"/>
      <c r="K50" s="1"/>
      <c r="L50" s="1"/>
      <c r="M50" s="155"/>
      <c r="N50" s="155"/>
      <c r="O50" s="3"/>
      <c r="P50" s="3"/>
      <c r="Q50" s="3"/>
      <c r="R50" s="3"/>
      <c r="S50" s="3"/>
    </row>
    <row r="51" spans="2:19" s="19" customFormat="1" ht="14.25" customHeight="1" x14ac:dyDescent="0.2">
      <c r="B51" s="20"/>
      <c r="C51" s="32" t="s">
        <v>91</v>
      </c>
      <c r="D51" s="76"/>
      <c r="E51" s="34">
        <v>391217827.43587101</v>
      </c>
      <c r="F51" s="62"/>
      <c r="G51" s="135">
        <v>419023814.088112</v>
      </c>
      <c r="H51" s="14"/>
      <c r="J51" s="1"/>
      <c r="K51" s="1"/>
      <c r="L51" s="1"/>
      <c r="M51" s="155"/>
      <c r="N51" s="155"/>
    </row>
    <row r="52" spans="2:19" s="4" customFormat="1" ht="14.25" customHeight="1" x14ac:dyDescent="0.2">
      <c r="B52" s="20"/>
      <c r="C52" s="58"/>
      <c r="D52" s="76"/>
      <c r="E52" s="60"/>
      <c r="F52" s="60"/>
      <c r="G52" s="141"/>
      <c r="H52" s="14"/>
      <c r="I52" s="3"/>
      <c r="J52" s="1"/>
      <c r="K52" s="1"/>
      <c r="L52" s="1"/>
      <c r="M52" s="155"/>
      <c r="N52" s="155"/>
      <c r="O52" s="3"/>
      <c r="P52" s="3"/>
      <c r="Q52" s="3"/>
      <c r="R52" s="3"/>
      <c r="S52" s="3"/>
    </row>
    <row r="53" spans="2:19" s="19" customFormat="1" ht="14.25" customHeight="1" x14ac:dyDescent="0.2">
      <c r="B53" s="20"/>
      <c r="C53" s="32" t="s">
        <v>92</v>
      </c>
      <c r="D53" s="76"/>
      <c r="E53" s="34">
        <v>621147389.80741799</v>
      </c>
      <c r="F53" s="62"/>
      <c r="G53" s="135">
        <v>677695868.64748394</v>
      </c>
      <c r="H53" s="14"/>
      <c r="J53" s="1"/>
      <c r="K53" s="1"/>
      <c r="L53" s="1"/>
      <c r="M53" s="155"/>
      <c r="N53" s="155"/>
    </row>
    <row r="54" spans="2:19" ht="14.25" customHeight="1" x14ac:dyDescent="0.2">
      <c r="B54" s="20"/>
      <c r="C54" s="58"/>
      <c r="D54" s="59"/>
      <c r="E54" s="59"/>
      <c r="F54" s="59"/>
      <c r="G54" s="75"/>
      <c r="H54" s="14"/>
    </row>
    <row r="55" spans="2:19" ht="14.25" customHeight="1" x14ac:dyDescent="0.2">
      <c r="B55" s="83"/>
      <c r="C55" s="84"/>
      <c r="D55" s="80"/>
      <c r="E55" s="80"/>
      <c r="F55" s="80"/>
      <c r="G55" s="81" t="s">
        <v>48</v>
      </c>
      <c r="H55" s="66"/>
    </row>
    <row r="56" spans="2:19" x14ac:dyDescent="0.2">
      <c r="B56" s="6"/>
      <c r="C56" s="4"/>
      <c r="D56" s="85"/>
      <c r="E56" s="85"/>
      <c r="F56" s="85"/>
      <c r="G56" s="85"/>
    </row>
    <row r="57" spans="2:19" x14ac:dyDescent="0.2">
      <c r="D57" s="86"/>
      <c r="E57" s="86"/>
      <c r="F57" s="86"/>
      <c r="G57" s="86"/>
    </row>
    <row r="58" spans="2:19" x14ac:dyDescent="0.2">
      <c r="D58" s="86"/>
      <c r="E58" s="86"/>
      <c r="F58" s="86"/>
      <c r="G58" s="86"/>
    </row>
    <row r="59" spans="2:19" x14ac:dyDescent="0.2">
      <c r="D59" s="86"/>
      <c r="E59" s="86"/>
      <c r="F59" s="86"/>
      <c r="G59" s="86"/>
    </row>
    <row r="60" spans="2:19" x14ac:dyDescent="0.2">
      <c r="D60" s="86"/>
      <c r="E60" s="86"/>
      <c r="F60" s="86"/>
      <c r="G60" s="86"/>
    </row>
    <row r="61" spans="2:19" x14ac:dyDescent="0.2">
      <c r="D61" s="86"/>
      <c r="E61" s="86"/>
      <c r="F61" s="86"/>
      <c r="G61" s="86"/>
    </row>
    <row r="62" spans="2:19" x14ac:dyDescent="0.2">
      <c r="D62" s="86"/>
      <c r="E62" s="86"/>
      <c r="F62" s="86"/>
      <c r="G62" s="86"/>
    </row>
    <row r="63" spans="2:19" x14ac:dyDescent="0.2">
      <c r="D63" s="86"/>
      <c r="E63" s="86"/>
      <c r="F63" s="86"/>
      <c r="G63" s="86"/>
    </row>
    <row r="64" spans="2:19" x14ac:dyDescent="0.2">
      <c r="D64" s="86"/>
      <c r="E64" s="86"/>
      <c r="F64" s="86"/>
      <c r="G64" s="86"/>
    </row>
    <row r="65" spans="4:7" x14ac:dyDescent="0.2">
      <c r="D65" s="86"/>
      <c r="E65" s="86"/>
      <c r="F65" s="86"/>
      <c r="G65" s="86"/>
    </row>
    <row r="66" spans="4:7" x14ac:dyDescent="0.2">
      <c r="D66" s="86"/>
      <c r="E66" s="86"/>
      <c r="F66" s="86"/>
      <c r="G66" s="86"/>
    </row>
    <row r="67" spans="4:7" x14ac:dyDescent="0.2">
      <c r="D67" s="86"/>
      <c r="E67" s="86"/>
      <c r="F67" s="86"/>
      <c r="G67" s="86"/>
    </row>
    <row r="68" spans="4:7" x14ac:dyDescent="0.2">
      <c r="D68" s="86"/>
      <c r="E68" s="86"/>
      <c r="F68" s="86"/>
      <c r="G68" s="86"/>
    </row>
    <row r="69" spans="4:7" x14ac:dyDescent="0.2">
      <c r="D69" s="86"/>
      <c r="E69" s="86"/>
      <c r="F69" s="86"/>
      <c r="G69" s="86"/>
    </row>
    <row r="70" spans="4:7" x14ac:dyDescent="0.2">
      <c r="D70" s="86"/>
      <c r="E70" s="86"/>
      <c r="F70" s="86"/>
      <c r="G70" s="86"/>
    </row>
    <row r="71" spans="4:7" x14ac:dyDescent="0.2">
      <c r="D71" s="86"/>
      <c r="E71" s="86"/>
      <c r="F71" s="86"/>
      <c r="G71" s="86"/>
    </row>
    <row r="72" spans="4:7" x14ac:dyDescent="0.2">
      <c r="D72" s="86"/>
      <c r="E72" s="86"/>
      <c r="F72" s="86"/>
      <c r="G72" s="86"/>
    </row>
    <row r="73" spans="4:7" x14ac:dyDescent="0.2">
      <c r="D73" s="86"/>
      <c r="E73" s="86"/>
      <c r="F73" s="86"/>
      <c r="G73" s="86"/>
    </row>
    <row r="74" spans="4:7" x14ac:dyDescent="0.2">
      <c r="D74" s="86"/>
      <c r="E74" s="86"/>
      <c r="F74" s="86"/>
      <c r="G74" s="86"/>
    </row>
    <row r="75" spans="4:7" x14ac:dyDescent="0.2">
      <c r="D75" s="86"/>
      <c r="E75" s="86"/>
      <c r="F75" s="86"/>
      <c r="G75" s="86"/>
    </row>
    <row r="76" spans="4:7" x14ac:dyDescent="0.2">
      <c r="D76" s="86"/>
      <c r="E76" s="86"/>
      <c r="F76" s="86"/>
      <c r="G76" s="86"/>
    </row>
    <row r="77" spans="4:7" x14ac:dyDescent="0.2">
      <c r="D77" s="86"/>
      <c r="E77" s="86"/>
      <c r="F77" s="86"/>
      <c r="G77" s="86"/>
    </row>
    <row r="78" spans="4:7" x14ac:dyDescent="0.2">
      <c r="D78" s="86"/>
      <c r="E78" s="86"/>
      <c r="F78" s="86"/>
      <c r="G78" s="86"/>
    </row>
    <row r="79" spans="4:7" x14ac:dyDescent="0.2">
      <c r="D79" s="86"/>
      <c r="E79" s="86"/>
      <c r="F79" s="86"/>
      <c r="G79" s="86"/>
    </row>
    <row r="80" spans="4:7" x14ac:dyDescent="0.2">
      <c r="D80" s="86"/>
      <c r="E80" s="86"/>
      <c r="F80" s="86"/>
      <c r="G80" s="86"/>
    </row>
    <row r="81" spans="4:7" x14ac:dyDescent="0.2">
      <c r="D81" s="86"/>
      <c r="E81" s="86"/>
      <c r="F81" s="86"/>
      <c r="G81" s="86"/>
    </row>
    <row r="82" spans="4:7" x14ac:dyDescent="0.2">
      <c r="D82" s="86"/>
      <c r="E82" s="86"/>
      <c r="F82" s="86"/>
      <c r="G82" s="86"/>
    </row>
    <row r="83" spans="4:7" x14ac:dyDescent="0.2">
      <c r="D83" s="86"/>
      <c r="E83" s="86"/>
      <c r="F83" s="86"/>
      <c r="G83" s="86"/>
    </row>
  </sheetData>
  <printOptions horizontalCentered="1"/>
  <pageMargins left="0.15748031496062992" right="0.15748031496062992" top="0.9055118110236221" bottom="0.78740157480314965" header="0.35433070866141736" footer="0.19685039370078741"/>
  <pageSetup paperSize="9" scale="51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B1:T35"/>
  <sheetViews>
    <sheetView showGridLines="0" zoomScale="80" zoomScaleNormal="80" zoomScalePageLayoutView="80" workbookViewId="0">
      <selection activeCell="C33" sqref="C33"/>
    </sheetView>
  </sheetViews>
  <sheetFormatPr defaultColWidth="11.42578125" defaultRowHeight="12.75" x14ac:dyDescent="0.2"/>
  <cols>
    <col min="1" max="1" width="3" style="4" customWidth="1"/>
    <col min="2" max="2" width="4.7109375" style="6" customWidth="1"/>
    <col min="3" max="3" width="46.7109375" style="58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87" customWidth="1"/>
    <col min="8" max="8" width="3.28515625" style="4" customWidth="1"/>
    <col min="9" max="9" width="12.28515625" style="87" customWidth="1"/>
    <col min="10" max="10" width="3.28515625" style="4" customWidth="1"/>
    <col min="11" max="11" width="15.5703125" style="87" customWidth="1"/>
    <col min="12" max="12" width="3.28515625" style="4" customWidth="1"/>
    <col min="13" max="13" width="14.140625" style="87" customWidth="1"/>
    <col min="14" max="14" width="3.28515625" style="4" customWidth="1"/>
    <col min="15" max="15" width="13.28515625" style="87" customWidth="1"/>
    <col min="16" max="16" width="4.7109375" style="4" customWidth="1"/>
    <col min="17" max="17" width="8.42578125" customWidth="1"/>
    <col min="18" max="18" width="10.42578125" customWidth="1"/>
    <col min="19" max="16384" width="11.42578125" style="4"/>
  </cols>
  <sheetData>
    <row r="1" spans="2:20" x14ac:dyDescent="0.2">
      <c r="C1" s="6"/>
      <c r="D1" s="6"/>
      <c r="E1" s="6"/>
      <c r="F1" s="6"/>
      <c r="G1" s="90"/>
      <c r="H1" s="6"/>
      <c r="I1" s="90"/>
      <c r="J1" s="6"/>
      <c r="K1" s="90"/>
      <c r="L1" s="6"/>
      <c r="M1" s="90"/>
      <c r="N1" s="6"/>
      <c r="O1" s="90"/>
      <c r="Q1" s="4"/>
      <c r="R1" s="4"/>
    </row>
    <row r="2" spans="2:20" s="69" customFormat="1" x14ac:dyDescent="0.2"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20" s="69" customFormat="1" x14ac:dyDescent="0.2">
      <c r="B3" s="95"/>
      <c r="C3" s="88"/>
      <c r="P3" s="96"/>
    </row>
    <row r="4" spans="2:20" s="69" customFormat="1" x14ac:dyDescent="0.2">
      <c r="B4" s="95"/>
      <c r="C4" s="12" t="s">
        <v>93</v>
      </c>
      <c r="I4" s="13"/>
      <c r="K4" s="13"/>
      <c r="P4" s="96"/>
    </row>
    <row r="5" spans="2:20" s="69" customFormat="1" x14ac:dyDescent="0.2">
      <c r="B5" s="95"/>
      <c r="C5" s="88"/>
      <c r="P5" s="96"/>
    </row>
    <row r="6" spans="2:20" s="69" customFormat="1" ht="16.149999999999999" customHeight="1" x14ac:dyDescent="0.2">
      <c r="B6" s="95"/>
      <c r="C6" s="88"/>
      <c r="P6" s="96"/>
    </row>
    <row r="7" spans="2:20" ht="42" customHeight="1" x14ac:dyDescent="0.2">
      <c r="B7" s="20"/>
      <c r="C7" s="158" t="s">
        <v>2</v>
      </c>
      <c r="D7" s="99"/>
      <c r="E7" s="154" t="s">
        <v>94</v>
      </c>
      <c r="F7" s="154"/>
      <c r="G7" s="154" t="s">
        <v>94</v>
      </c>
      <c r="H7" s="154"/>
      <c r="I7" s="154"/>
      <c r="J7" s="154"/>
      <c r="K7" s="154"/>
      <c r="L7" s="97"/>
      <c r="M7" s="98" t="s">
        <v>25</v>
      </c>
      <c r="N7" s="97"/>
      <c r="O7" s="144" t="s">
        <v>95</v>
      </c>
      <c r="P7" s="14"/>
      <c r="Q7" s="4"/>
      <c r="R7" s="4"/>
    </row>
    <row r="8" spans="2:20" ht="38.25" x14ac:dyDescent="0.2">
      <c r="B8" s="20"/>
      <c r="C8" s="100"/>
      <c r="D8" s="69"/>
      <c r="E8" s="101" t="s">
        <v>96</v>
      </c>
      <c r="F8" s="69"/>
      <c r="G8" s="101" t="s">
        <v>73</v>
      </c>
      <c r="H8" s="69"/>
      <c r="I8" s="101" t="s">
        <v>97</v>
      </c>
      <c r="J8" s="69"/>
      <c r="K8" s="101" t="s">
        <v>98</v>
      </c>
      <c r="L8" s="69"/>
      <c r="M8" s="101"/>
      <c r="N8" s="69"/>
      <c r="O8" s="145"/>
      <c r="P8" s="14"/>
      <c r="Q8" s="4"/>
      <c r="R8" s="4"/>
    </row>
    <row r="9" spans="2:20" x14ac:dyDescent="0.2">
      <c r="B9" s="31"/>
      <c r="C9" s="40" t="s">
        <v>99</v>
      </c>
      <c r="D9" s="69"/>
      <c r="E9" s="33">
        <v>13000000.000000101</v>
      </c>
      <c r="F9" s="69"/>
      <c r="G9" s="33">
        <v>117508771.26000001</v>
      </c>
      <c r="H9" s="69"/>
      <c r="I9" s="33">
        <v>-40486159.51821579</v>
      </c>
      <c r="J9" s="69"/>
      <c r="K9" s="33">
        <v>138335376.20614699</v>
      </c>
      <c r="L9" s="69"/>
      <c r="M9" s="33">
        <v>-1051928.3543544</v>
      </c>
      <c r="N9" s="69"/>
      <c r="O9" s="146">
        <v>227306059.593577</v>
      </c>
      <c r="P9" s="18"/>
      <c r="Q9" s="4"/>
      <c r="R9" s="4"/>
      <c r="S9" s="159"/>
      <c r="T9" s="159"/>
    </row>
    <row r="10" spans="2:20" ht="17.25" customHeight="1" x14ac:dyDescent="0.2">
      <c r="B10" s="31"/>
      <c r="C10" s="102" t="s">
        <v>152</v>
      </c>
      <c r="D10" s="69"/>
      <c r="E10" s="29"/>
      <c r="F10" s="69"/>
      <c r="G10" s="29"/>
      <c r="H10" s="69"/>
      <c r="I10" s="29"/>
      <c r="J10" s="69"/>
      <c r="K10" s="29"/>
      <c r="L10" s="69"/>
      <c r="M10" s="29">
        <v>131250</v>
      </c>
      <c r="N10" s="69"/>
      <c r="O10" s="147">
        <v>131250</v>
      </c>
      <c r="P10" s="18"/>
      <c r="Q10" s="4"/>
      <c r="R10" s="4"/>
      <c r="S10" s="159"/>
      <c r="T10" s="159"/>
    </row>
    <row r="11" spans="2:20" ht="17.25" customHeight="1" x14ac:dyDescent="0.2">
      <c r="B11" s="31"/>
      <c r="C11" s="26" t="s">
        <v>100</v>
      </c>
      <c r="D11" s="69"/>
      <c r="E11" s="29"/>
      <c r="F11" s="69"/>
      <c r="G11" s="29"/>
      <c r="H11" s="69"/>
      <c r="I11" s="29">
        <v>25232.145220598995</v>
      </c>
      <c r="J11" s="69"/>
      <c r="K11" s="29"/>
      <c r="L11" s="69"/>
      <c r="M11" s="29">
        <v>-26000.145220598995</v>
      </c>
      <c r="N11" s="69"/>
      <c r="O11" s="147">
        <v>-768</v>
      </c>
      <c r="P11" s="18"/>
      <c r="Q11" s="4"/>
      <c r="R11" s="4"/>
      <c r="S11" s="159"/>
      <c r="T11" s="159"/>
    </row>
    <row r="12" spans="2:20" ht="17.25" customHeight="1" x14ac:dyDescent="0.2">
      <c r="B12" s="31"/>
      <c r="C12" s="102" t="s">
        <v>101</v>
      </c>
      <c r="D12" s="69"/>
      <c r="E12" s="29"/>
      <c r="F12" s="69"/>
      <c r="G12" s="29"/>
      <c r="H12" s="69"/>
      <c r="I12" s="29">
        <v>-472711.70151864795</v>
      </c>
      <c r="J12" s="69"/>
      <c r="K12" s="29"/>
      <c r="L12" s="69"/>
      <c r="M12" s="29">
        <v>472711.70151864795</v>
      </c>
      <c r="N12" s="69"/>
      <c r="O12" s="147">
        <v>0</v>
      </c>
      <c r="P12" s="18"/>
      <c r="Q12" s="4"/>
      <c r="R12" s="4"/>
      <c r="S12" s="159"/>
      <c r="T12" s="159"/>
    </row>
    <row r="13" spans="2:20" s="12" customFormat="1" ht="17.25" customHeight="1" x14ac:dyDescent="0.2">
      <c r="B13" s="20"/>
      <c r="C13" s="26" t="s">
        <v>102</v>
      </c>
      <c r="D13" s="69"/>
      <c r="E13" s="24"/>
      <c r="F13" s="69"/>
      <c r="G13" s="24"/>
      <c r="H13" s="69"/>
      <c r="I13" s="24"/>
      <c r="J13" s="69"/>
      <c r="K13" s="24">
        <v>-19500000.011833299</v>
      </c>
      <c r="L13" s="69"/>
      <c r="M13" s="24">
        <v>0</v>
      </c>
      <c r="N13" s="69"/>
      <c r="O13" s="148">
        <v>-19500000.011833299</v>
      </c>
      <c r="P13" s="18"/>
      <c r="S13" s="159"/>
      <c r="T13" s="159"/>
    </row>
    <row r="14" spans="2:20" ht="17.25" customHeight="1" x14ac:dyDescent="0.2">
      <c r="B14" s="20"/>
      <c r="C14" s="26" t="s">
        <v>103</v>
      </c>
      <c r="D14" s="69"/>
      <c r="E14" s="24"/>
      <c r="F14" s="69"/>
      <c r="G14" s="24"/>
      <c r="H14" s="69"/>
      <c r="I14" s="24"/>
      <c r="J14" s="69"/>
      <c r="K14" s="24">
        <v>28680062.271529</v>
      </c>
      <c r="L14" s="69"/>
      <c r="M14" s="24">
        <v>-646904.38349458296</v>
      </c>
      <c r="N14" s="69"/>
      <c r="O14" s="148">
        <v>28033157.888032898</v>
      </c>
      <c r="P14" s="14"/>
      <c r="Q14" s="4"/>
      <c r="R14" s="4"/>
      <c r="S14" s="159"/>
      <c r="T14" s="159"/>
    </row>
    <row r="15" spans="2:20" ht="17.25" customHeight="1" x14ac:dyDescent="0.2">
      <c r="B15" s="20"/>
      <c r="C15" s="26" t="s">
        <v>104</v>
      </c>
      <c r="D15" s="69"/>
      <c r="E15" s="24"/>
      <c r="F15" s="69"/>
      <c r="G15" s="24"/>
      <c r="H15" s="69"/>
      <c r="I15" s="24"/>
      <c r="J15" s="69"/>
      <c r="K15" s="24"/>
      <c r="L15" s="69"/>
      <c r="M15" s="24"/>
      <c r="N15" s="69"/>
      <c r="O15" s="148"/>
      <c r="P15" s="14"/>
      <c r="Q15" s="4"/>
      <c r="R15" s="4"/>
      <c r="S15" s="159"/>
      <c r="T15" s="159"/>
    </row>
    <row r="16" spans="2:20" ht="17.25" customHeight="1" x14ac:dyDescent="0.2">
      <c r="B16" s="20"/>
      <c r="C16" s="48" t="s">
        <v>31</v>
      </c>
      <c r="D16" s="69"/>
      <c r="E16" s="24"/>
      <c r="F16" s="69"/>
      <c r="G16" s="24"/>
      <c r="H16" s="69"/>
      <c r="I16" s="24">
        <v>-6055760.738841109</v>
      </c>
      <c r="J16" s="69"/>
      <c r="K16" s="24"/>
      <c r="L16" s="69"/>
      <c r="M16" s="103">
        <v>75826.078776664683</v>
      </c>
      <c r="N16" s="69"/>
      <c r="O16" s="148">
        <v>-5979934.6600644439</v>
      </c>
      <c r="P16" s="14"/>
      <c r="Q16" s="4"/>
      <c r="R16" s="4"/>
      <c r="S16" s="159"/>
      <c r="T16" s="159"/>
    </row>
    <row r="17" spans="2:20" ht="25.5" x14ac:dyDescent="0.2">
      <c r="B17" s="20"/>
      <c r="C17" s="48" t="s">
        <v>105</v>
      </c>
      <c r="D17" s="69"/>
      <c r="E17" s="24"/>
      <c r="F17" s="69"/>
      <c r="G17" s="24"/>
      <c r="H17" s="69"/>
      <c r="I17" s="24">
        <v>81935.831666669998</v>
      </c>
      <c r="J17" s="69"/>
      <c r="K17" s="24"/>
      <c r="L17" s="69"/>
      <c r="M17" s="24"/>
      <c r="N17" s="69"/>
      <c r="O17" s="148">
        <v>81935.831666669998</v>
      </c>
      <c r="P17" s="14"/>
      <c r="Q17" s="4"/>
      <c r="R17" s="4"/>
      <c r="S17" s="159"/>
      <c r="T17" s="159"/>
    </row>
    <row r="18" spans="2:20" ht="25.5" x14ac:dyDescent="0.2">
      <c r="B18" s="20"/>
      <c r="C18" s="48" t="s">
        <v>106</v>
      </c>
      <c r="D18" s="69"/>
      <c r="E18" s="29"/>
      <c r="F18" s="69"/>
      <c r="G18" s="29"/>
      <c r="H18" s="69"/>
      <c r="I18" s="29">
        <v>-179393.99351509591</v>
      </c>
      <c r="J18" s="69"/>
      <c r="K18" s="29"/>
      <c r="L18" s="69"/>
      <c r="M18" s="29"/>
      <c r="N18" s="69"/>
      <c r="O18" s="149">
        <v>-179393.99351509591</v>
      </c>
      <c r="P18" s="14"/>
      <c r="Q18" s="4"/>
      <c r="R18" s="4"/>
      <c r="S18" s="159"/>
      <c r="T18" s="159"/>
    </row>
    <row r="19" spans="2:20" ht="17.25" customHeight="1" x14ac:dyDescent="0.2">
      <c r="B19" s="20"/>
      <c r="C19" s="57" t="s">
        <v>36</v>
      </c>
      <c r="D19" s="69"/>
      <c r="E19" s="29"/>
      <c r="F19" s="69"/>
      <c r="G19" s="29"/>
      <c r="H19" s="69"/>
      <c r="I19" s="29">
        <v>37254.883958338803</v>
      </c>
      <c r="J19" s="69"/>
      <c r="K19" s="29"/>
      <c r="L19" s="69"/>
      <c r="M19" s="29"/>
      <c r="N19" s="69"/>
      <c r="O19" s="149">
        <v>37254.883958338803</v>
      </c>
      <c r="P19" s="14"/>
      <c r="Q19" s="4"/>
      <c r="R19" s="4"/>
      <c r="S19" s="159"/>
      <c r="T19" s="159"/>
    </row>
    <row r="20" spans="2:20" s="12" customFormat="1" ht="17.25" customHeight="1" x14ac:dyDescent="0.2">
      <c r="B20" s="31"/>
      <c r="C20" s="40" t="s">
        <v>107</v>
      </c>
      <c r="D20" s="69"/>
      <c r="E20" s="33">
        <v>13000000.000000101</v>
      </c>
      <c r="F20" s="69"/>
      <c r="G20" s="33">
        <v>117508771.26000001</v>
      </c>
      <c r="H20" s="69"/>
      <c r="I20" s="33">
        <v>-47049602.535800219</v>
      </c>
      <c r="J20" s="69"/>
      <c r="K20" s="33">
        <v>147515438.43036601</v>
      </c>
      <c r="L20" s="69"/>
      <c r="M20" s="33">
        <v>-1045045.11631167</v>
      </c>
      <c r="N20" s="69"/>
      <c r="O20" s="146">
        <v>229929562.03825399</v>
      </c>
      <c r="P20" s="18"/>
      <c r="S20" s="159"/>
      <c r="T20" s="159"/>
    </row>
    <row r="21" spans="2:20" s="12" customFormat="1" ht="15" customHeight="1" x14ac:dyDescent="0.2">
      <c r="B21" s="31"/>
      <c r="C21" s="57" t="s">
        <v>153</v>
      </c>
      <c r="D21" s="69"/>
      <c r="E21" s="104"/>
      <c r="F21" s="69"/>
      <c r="G21" s="104"/>
      <c r="H21" s="69"/>
      <c r="I21" s="29"/>
      <c r="J21" s="69"/>
      <c r="K21" s="29">
        <v>-650429</v>
      </c>
      <c r="L21" s="69"/>
      <c r="M21" s="104"/>
      <c r="N21" s="69"/>
      <c r="O21" s="150">
        <v>-650429</v>
      </c>
      <c r="P21" s="18"/>
      <c r="S21" s="159"/>
      <c r="T21" s="159"/>
    </row>
    <row r="22" spans="2:20" s="12" customFormat="1" ht="25.5" x14ac:dyDescent="0.2">
      <c r="B22" s="31"/>
      <c r="C22" s="57" t="s">
        <v>154</v>
      </c>
      <c r="D22" s="69"/>
      <c r="E22" s="104"/>
      <c r="F22" s="69"/>
      <c r="G22" s="104"/>
      <c r="H22" s="69"/>
      <c r="I22" s="29"/>
      <c r="J22" s="69"/>
      <c r="K22" s="29">
        <v>146576.00000000003</v>
      </c>
      <c r="L22" s="69"/>
      <c r="M22" s="104"/>
      <c r="N22" s="69"/>
      <c r="O22" s="150">
        <v>146576.00000000003</v>
      </c>
      <c r="P22" s="18"/>
      <c r="S22" s="159"/>
      <c r="T22" s="159"/>
    </row>
    <row r="23" spans="2:20" s="12" customFormat="1" ht="25.5" x14ac:dyDescent="0.2">
      <c r="B23" s="31"/>
      <c r="C23" s="57" t="s">
        <v>155</v>
      </c>
      <c r="D23" s="69"/>
      <c r="E23" s="104"/>
      <c r="F23" s="69"/>
      <c r="G23" s="104"/>
      <c r="H23" s="69"/>
      <c r="I23" s="29">
        <v>-86039.010000000097</v>
      </c>
      <c r="J23" s="69"/>
      <c r="K23" s="29">
        <v>86039.010000000097</v>
      </c>
      <c r="L23" s="69"/>
      <c r="M23" s="104"/>
      <c r="N23" s="69"/>
      <c r="O23" s="150">
        <v>0</v>
      </c>
      <c r="P23" s="18"/>
      <c r="S23" s="159"/>
      <c r="T23" s="159"/>
    </row>
    <row r="24" spans="2:20" s="12" customFormat="1" ht="17.25" customHeight="1" x14ac:dyDescent="0.2">
      <c r="B24" s="31"/>
      <c r="C24" s="40" t="s">
        <v>108</v>
      </c>
      <c r="D24" s="69"/>
      <c r="E24" s="33">
        <v>13000000.000000101</v>
      </c>
      <c r="F24" s="69"/>
      <c r="G24" s="33">
        <v>117508771.26000001</v>
      </c>
      <c r="H24" s="69"/>
      <c r="I24" s="33">
        <v>-47135641.545800216</v>
      </c>
      <c r="J24" s="69"/>
      <c r="K24" s="33">
        <v>147097624.440366</v>
      </c>
      <c r="L24" s="69"/>
      <c r="M24" s="33">
        <v>-1045045.11631167</v>
      </c>
      <c r="N24" s="69"/>
      <c r="O24" s="146">
        <v>229425709.03825399</v>
      </c>
      <c r="P24" s="18"/>
      <c r="S24" s="159"/>
      <c r="T24" s="159"/>
    </row>
    <row r="25" spans="2:20" ht="17.25" customHeight="1" x14ac:dyDescent="0.2">
      <c r="B25" s="20"/>
      <c r="C25" s="102" t="s">
        <v>109</v>
      </c>
      <c r="D25" s="69"/>
      <c r="E25" s="29"/>
      <c r="F25" s="69"/>
      <c r="G25" s="29"/>
      <c r="H25" s="69"/>
      <c r="I25" s="29"/>
      <c r="J25" s="69"/>
      <c r="K25" s="29"/>
      <c r="L25" s="69"/>
      <c r="M25" s="29">
        <v>517440</v>
      </c>
      <c r="N25" s="69"/>
      <c r="O25" s="148">
        <v>517440</v>
      </c>
      <c r="P25" s="14"/>
      <c r="Q25" s="4"/>
      <c r="R25" s="4"/>
      <c r="S25" s="159"/>
      <c r="T25" s="159"/>
    </row>
    <row r="26" spans="2:20" ht="25.5" x14ac:dyDescent="0.2">
      <c r="B26" s="20"/>
      <c r="C26" s="102" t="s">
        <v>156</v>
      </c>
      <c r="D26" s="69"/>
      <c r="E26" s="29"/>
      <c r="F26" s="69"/>
      <c r="G26" s="29"/>
      <c r="H26" s="69"/>
      <c r="I26" s="29"/>
      <c r="J26" s="69"/>
      <c r="K26" s="29"/>
      <c r="L26" s="69"/>
      <c r="M26" s="29">
        <v>3613445.9459580118</v>
      </c>
      <c r="N26" s="69"/>
      <c r="O26" s="148">
        <v>3613445.9459580118</v>
      </c>
      <c r="P26" s="14"/>
      <c r="Q26" s="4"/>
      <c r="R26" s="4"/>
      <c r="S26" s="159"/>
      <c r="T26" s="159"/>
    </row>
    <row r="27" spans="2:20" ht="17.25" customHeight="1" x14ac:dyDescent="0.2">
      <c r="B27" s="20"/>
      <c r="C27" s="26" t="s">
        <v>102</v>
      </c>
      <c r="D27" s="69"/>
      <c r="E27" s="24"/>
      <c r="F27" s="69"/>
      <c r="G27" s="24"/>
      <c r="H27" s="69"/>
      <c r="I27" s="24"/>
      <c r="J27" s="69"/>
      <c r="K27" s="24">
        <v>-19500000.171392102</v>
      </c>
      <c r="L27" s="69"/>
      <c r="M27" s="24">
        <v>0</v>
      </c>
      <c r="N27" s="69"/>
      <c r="O27" s="148">
        <v>-19500000.171392102</v>
      </c>
      <c r="P27" s="14"/>
      <c r="Q27" s="4"/>
      <c r="R27" s="4"/>
      <c r="S27" s="159"/>
      <c r="T27" s="159"/>
    </row>
    <row r="28" spans="2:20" ht="17.25" customHeight="1" x14ac:dyDescent="0.2">
      <c r="B28" s="20"/>
      <c r="C28" s="26" t="s">
        <v>103</v>
      </c>
      <c r="D28" s="69"/>
      <c r="E28" s="24"/>
      <c r="F28" s="69"/>
      <c r="G28" s="24"/>
      <c r="H28" s="69"/>
      <c r="I28" s="24"/>
      <c r="J28" s="69"/>
      <c r="K28" s="24">
        <v>47820496.576901302</v>
      </c>
      <c r="L28" s="69"/>
      <c r="M28" s="24">
        <v>-1253350.4644109099</v>
      </c>
      <c r="N28" s="69"/>
      <c r="O28" s="148">
        <v>46567146.112490498</v>
      </c>
      <c r="P28" s="14"/>
      <c r="Q28" s="4"/>
      <c r="R28" s="4"/>
      <c r="S28" s="159"/>
      <c r="T28" s="159"/>
    </row>
    <row r="29" spans="2:20" ht="17.25" customHeight="1" x14ac:dyDescent="0.2">
      <c r="B29" s="20"/>
      <c r="C29" s="26" t="s">
        <v>104</v>
      </c>
      <c r="D29" s="69"/>
      <c r="E29" s="24"/>
      <c r="F29" s="69"/>
      <c r="G29" s="24"/>
      <c r="H29" s="69"/>
      <c r="I29" s="24"/>
      <c r="J29" s="69"/>
      <c r="K29" s="24"/>
      <c r="L29" s="69"/>
      <c r="M29" s="24"/>
      <c r="N29" s="69"/>
      <c r="O29" s="148"/>
      <c r="P29" s="14"/>
      <c r="Q29" s="4"/>
      <c r="R29" s="4"/>
      <c r="S29" s="159"/>
      <c r="T29" s="159"/>
    </row>
    <row r="30" spans="2:20" ht="17.25" customHeight="1" x14ac:dyDescent="0.2">
      <c r="B30" s="20"/>
      <c r="C30" s="48" t="s">
        <v>31</v>
      </c>
      <c r="D30" s="69"/>
      <c r="E30" s="24"/>
      <c r="F30" s="69"/>
      <c r="G30" s="24"/>
      <c r="H30" s="69"/>
      <c r="I30" s="24">
        <v>-527331.70510669961</v>
      </c>
      <c r="J30" s="69"/>
      <c r="K30" s="24"/>
      <c r="L30" s="69"/>
      <c r="M30" s="24">
        <v>-325006.83180867019</v>
      </c>
      <c r="N30" s="69"/>
      <c r="O30" s="148">
        <v>-852338.5369153698</v>
      </c>
      <c r="P30" s="14"/>
      <c r="Q30" s="4"/>
      <c r="R30" s="4"/>
      <c r="S30" s="159"/>
      <c r="T30" s="159"/>
    </row>
    <row r="31" spans="2:20" ht="25.5" x14ac:dyDescent="0.2">
      <c r="B31" s="20"/>
      <c r="C31" s="48" t="s">
        <v>42</v>
      </c>
      <c r="D31" s="69"/>
      <c r="E31" s="29"/>
      <c r="F31" s="69"/>
      <c r="G31" s="29"/>
      <c r="H31" s="69"/>
      <c r="I31" s="24">
        <v>-638901.26925119595</v>
      </c>
      <c r="J31" s="69"/>
      <c r="K31" s="29"/>
      <c r="L31" s="69"/>
      <c r="M31" s="29"/>
      <c r="N31" s="69"/>
      <c r="O31" s="149">
        <v>-638901.26925119595</v>
      </c>
      <c r="P31" s="14"/>
      <c r="Q31" s="4"/>
      <c r="R31" s="4"/>
      <c r="S31" s="159"/>
      <c r="T31" s="159"/>
    </row>
    <row r="32" spans="2:20" ht="17.25" customHeight="1" x14ac:dyDescent="0.2">
      <c r="B32" s="20"/>
      <c r="C32" s="57" t="s">
        <v>36</v>
      </c>
      <c r="D32" s="69"/>
      <c r="E32" s="29"/>
      <c r="F32" s="69"/>
      <c r="G32" s="29"/>
      <c r="H32" s="69"/>
      <c r="I32" s="24">
        <v>-460449</v>
      </c>
      <c r="J32" s="69"/>
      <c r="K32" s="29"/>
      <c r="L32" s="69"/>
      <c r="M32" s="29"/>
      <c r="N32" s="69"/>
      <c r="O32" s="149">
        <v>-460449</v>
      </c>
      <c r="P32" s="14"/>
      <c r="Q32" s="4"/>
      <c r="R32" s="4"/>
      <c r="S32" s="159"/>
      <c r="T32" s="159"/>
    </row>
    <row r="33" spans="2:20" ht="30" customHeight="1" x14ac:dyDescent="0.2">
      <c r="B33" s="31"/>
      <c r="C33" s="40" t="s">
        <v>110</v>
      </c>
      <c r="D33" s="69"/>
      <c r="E33" s="33">
        <v>13000000.000000101</v>
      </c>
      <c r="F33" s="69"/>
      <c r="G33" s="33">
        <v>117508771.26000001</v>
      </c>
      <c r="H33" s="69"/>
      <c r="I33" s="33">
        <v>-48762322.350730509</v>
      </c>
      <c r="J33" s="69"/>
      <c r="K33" s="33">
        <v>175418120.8458752</v>
      </c>
      <c r="L33" s="69"/>
      <c r="M33" s="33">
        <v>1507483.5590639201</v>
      </c>
      <c r="N33" s="69"/>
      <c r="O33" s="146">
        <v>258672053.314208</v>
      </c>
      <c r="P33" s="18"/>
      <c r="Q33" s="4"/>
      <c r="R33" s="4"/>
      <c r="S33" s="159"/>
      <c r="T33" s="159"/>
    </row>
    <row r="34" spans="2:20" x14ac:dyDescent="0.2">
      <c r="B34" s="20"/>
      <c r="C34" s="105"/>
      <c r="D34" s="69"/>
      <c r="E34" s="13"/>
      <c r="F34" s="69"/>
      <c r="G34" s="13"/>
      <c r="H34" s="69"/>
      <c r="I34" s="13"/>
      <c r="J34" s="69"/>
      <c r="K34" s="13"/>
      <c r="L34" s="69"/>
      <c r="M34" s="13"/>
      <c r="N34" s="69"/>
      <c r="O34" s="13"/>
      <c r="P34" s="14"/>
      <c r="Q34" s="4"/>
      <c r="R34" s="4"/>
    </row>
    <row r="35" spans="2:20" x14ac:dyDescent="0.2">
      <c r="B35" s="106"/>
      <c r="C35" s="107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66"/>
      <c r="Q35" s="4"/>
      <c r="R35" s="4"/>
    </row>
  </sheetData>
  <mergeCells count="1">
    <mergeCell ref="E7:K7"/>
  </mergeCells>
  <printOptions horizontalCentered="1"/>
  <pageMargins left="0.15748031496062992" right="0.15748031496062992" top="0.9055118110236221" bottom="0.78740157480314965" header="0.35433070866141736" footer="0.19685039370078741"/>
  <pageSetup paperSize="9" scale="57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B1:O57"/>
  <sheetViews>
    <sheetView showGridLines="0" tabSelected="1" zoomScale="90" zoomScaleNormal="90" zoomScalePageLayoutView="98" workbookViewId="0">
      <pane ySplit="4" topLeftCell="A5" activePane="bottomLeft" state="frozen"/>
      <selection activeCell="E74" sqref="E74"/>
      <selection pane="bottomLeft" activeCell="I10" sqref="I10"/>
    </sheetView>
  </sheetViews>
  <sheetFormatPr defaultColWidth="11.42578125" defaultRowHeight="12.75" x14ac:dyDescent="0.2"/>
  <cols>
    <col min="1" max="1" width="2.7109375" style="3" customWidth="1"/>
    <col min="2" max="2" width="2.42578125" style="2" customWidth="1"/>
    <col min="3" max="3" width="69.7109375" style="3" customWidth="1"/>
    <col min="4" max="4" width="4.42578125" style="109" bestFit="1" customWidth="1"/>
    <col min="5" max="5" width="20.28515625" style="3" customWidth="1"/>
    <col min="6" max="6" width="4.42578125" style="109" bestFit="1" customWidth="1"/>
    <col min="7" max="7" width="20.28515625" style="3" customWidth="1"/>
    <col min="8" max="8" width="2.42578125" style="3" customWidth="1"/>
    <col min="9" max="16384" width="11.42578125" style="3"/>
  </cols>
  <sheetData>
    <row r="1" spans="2:15" x14ac:dyDescent="0.2">
      <c r="E1" s="6"/>
      <c r="G1" s="6"/>
    </row>
    <row r="2" spans="2:15" x14ac:dyDescent="0.2">
      <c r="B2" s="67"/>
      <c r="C2" s="8"/>
      <c r="D2" s="110"/>
      <c r="E2" s="111"/>
      <c r="F2" s="110"/>
      <c r="G2" s="111"/>
      <c r="H2" s="10"/>
    </row>
    <row r="3" spans="2:15" x14ac:dyDescent="0.2">
      <c r="B3" s="20"/>
      <c r="C3" s="12" t="s">
        <v>111</v>
      </c>
      <c r="D3" s="112"/>
      <c r="E3" s="89"/>
      <c r="F3" s="112"/>
      <c r="G3" s="89"/>
      <c r="H3" s="14"/>
    </row>
    <row r="4" spans="2:15" s="19" customFormat="1" ht="13.15" customHeight="1" x14ac:dyDescent="0.2">
      <c r="B4" s="31"/>
      <c r="C4" s="128" t="s">
        <v>2</v>
      </c>
      <c r="D4" s="15"/>
      <c r="E4" s="113" t="s">
        <v>3</v>
      </c>
      <c r="F4" s="15"/>
      <c r="G4" s="151" t="s">
        <v>4</v>
      </c>
      <c r="H4" s="18"/>
    </row>
    <row r="5" spans="2:15" s="19" customFormat="1" x14ac:dyDescent="0.2">
      <c r="B5" s="31"/>
      <c r="C5" s="160" t="s">
        <v>14</v>
      </c>
      <c r="D5" s="161"/>
      <c r="E5" s="162">
        <v>50059444.017208003</v>
      </c>
      <c r="F5" s="161"/>
      <c r="G5" s="163">
        <v>57027710.786851101</v>
      </c>
      <c r="H5" s="18"/>
      <c r="J5" s="5"/>
      <c r="K5" s="5"/>
      <c r="L5" s="5"/>
      <c r="N5" s="156"/>
      <c r="O5" s="156"/>
    </row>
    <row r="6" spans="2:15" x14ac:dyDescent="0.2">
      <c r="B6" s="20"/>
      <c r="C6" s="26" t="s">
        <v>113</v>
      </c>
      <c r="D6" s="116"/>
      <c r="E6" s="25">
        <v>14807528.297177499</v>
      </c>
      <c r="F6" s="116"/>
      <c r="G6" s="132">
        <v>14512146.7511719</v>
      </c>
      <c r="H6" s="14"/>
      <c r="J6" s="5"/>
      <c r="K6" s="5"/>
      <c r="L6" s="5"/>
      <c r="N6" s="156"/>
      <c r="O6" s="156"/>
    </row>
    <row r="7" spans="2:15" x14ac:dyDescent="0.2">
      <c r="B7" s="20"/>
      <c r="C7" s="26" t="s">
        <v>157</v>
      </c>
      <c r="D7" s="116"/>
      <c r="E7" s="27">
        <v>-819818.64242285502</v>
      </c>
      <c r="F7" s="116"/>
      <c r="G7" s="133">
        <v>1374161.4875086499</v>
      </c>
      <c r="H7" s="14"/>
      <c r="J7" s="5"/>
      <c r="K7" s="5"/>
      <c r="L7" s="5"/>
      <c r="N7" s="156"/>
      <c r="O7" s="156"/>
    </row>
    <row r="8" spans="2:15" ht="14.25" x14ac:dyDescent="0.2">
      <c r="B8" s="20"/>
      <c r="C8" s="26" t="s">
        <v>114</v>
      </c>
      <c r="D8" s="116"/>
      <c r="E8" s="25">
        <v>-5222239.3001385303</v>
      </c>
      <c r="F8" s="116"/>
      <c r="G8" s="132">
        <v>296753.39444959001</v>
      </c>
      <c r="H8" s="14"/>
      <c r="J8" s="5"/>
      <c r="K8" s="5"/>
      <c r="L8" s="5"/>
      <c r="N8" s="156"/>
      <c r="O8" s="156"/>
    </row>
    <row r="9" spans="2:15" ht="14.25" x14ac:dyDescent="0.2">
      <c r="B9" s="20"/>
      <c r="C9" s="26" t="s">
        <v>158</v>
      </c>
      <c r="D9" s="116"/>
      <c r="E9" s="25">
        <v>-165030.15</v>
      </c>
      <c r="F9" s="116"/>
      <c r="G9" s="132">
        <v>-20373903</v>
      </c>
      <c r="H9" s="14"/>
      <c r="J9" s="5"/>
      <c r="K9" s="5"/>
      <c r="L9" s="5"/>
      <c r="N9" s="156"/>
      <c r="O9" s="156"/>
    </row>
    <row r="10" spans="2:15" x14ac:dyDescent="0.2">
      <c r="B10" s="20"/>
      <c r="C10" s="26" t="s">
        <v>115</v>
      </c>
      <c r="D10" s="116"/>
      <c r="E10" s="25">
        <v>237187.81115118699</v>
      </c>
      <c r="F10" s="116"/>
      <c r="G10" s="132">
        <v>100251.518119</v>
      </c>
      <c r="H10" s="14"/>
      <c r="J10" s="5"/>
      <c r="K10" s="5"/>
      <c r="L10" s="5"/>
      <c r="N10" s="156"/>
      <c r="O10" s="156"/>
    </row>
    <row r="11" spans="2:15" x14ac:dyDescent="0.2">
      <c r="B11" s="20"/>
      <c r="C11" s="26" t="s">
        <v>116</v>
      </c>
      <c r="D11" s="116"/>
      <c r="E11" s="25">
        <v>371767.18323614</v>
      </c>
      <c r="F11" s="116"/>
      <c r="G11" s="132">
        <v>-369544.82699874003</v>
      </c>
      <c r="H11" s="14"/>
      <c r="J11" s="5"/>
      <c r="K11" s="5"/>
      <c r="L11" s="5"/>
      <c r="N11" s="156"/>
      <c r="O11" s="156"/>
    </row>
    <row r="12" spans="2:15" x14ac:dyDescent="0.2">
      <c r="B12" s="20"/>
      <c r="C12" s="26" t="s">
        <v>117</v>
      </c>
      <c r="D12" s="117"/>
      <c r="E12" s="30">
        <v>-21964517.616233401</v>
      </c>
      <c r="F12" s="117"/>
      <c r="G12" s="134">
        <v>-13673511.9557423</v>
      </c>
      <c r="H12" s="14"/>
      <c r="J12" s="5"/>
      <c r="K12" s="5"/>
      <c r="L12" s="5"/>
      <c r="N12" s="156"/>
      <c r="O12" s="156"/>
    </row>
    <row r="13" spans="2:15" x14ac:dyDescent="0.2">
      <c r="B13" s="20"/>
      <c r="C13" s="26" t="s">
        <v>118</v>
      </c>
      <c r="D13" s="118"/>
      <c r="E13" s="25">
        <v>1294239.56978591</v>
      </c>
      <c r="F13" s="118"/>
      <c r="G13" s="132">
        <v>1653880.7286831799</v>
      </c>
      <c r="H13" s="14"/>
      <c r="J13" s="5"/>
      <c r="K13" s="5"/>
      <c r="L13" s="5"/>
      <c r="N13" s="156"/>
      <c r="O13" s="156"/>
    </row>
    <row r="14" spans="2:15" x14ac:dyDescent="0.2">
      <c r="B14" s="20"/>
      <c r="C14" s="26" t="s">
        <v>119</v>
      </c>
      <c r="D14" s="118"/>
      <c r="E14" s="25">
        <v>-6124926.1155165797</v>
      </c>
      <c r="F14" s="118"/>
      <c r="G14" s="132">
        <v>-4286733.03011603</v>
      </c>
      <c r="H14" s="14"/>
      <c r="J14" s="5"/>
      <c r="K14" s="5"/>
      <c r="L14" s="5"/>
      <c r="N14" s="156"/>
      <c r="O14" s="156"/>
    </row>
    <row r="15" spans="2:15" x14ac:dyDescent="0.2">
      <c r="B15" s="20"/>
      <c r="C15" s="26" t="s">
        <v>120</v>
      </c>
      <c r="D15" s="116"/>
      <c r="E15" s="30">
        <v>-3144148.2406909601</v>
      </c>
      <c r="F15" s="116"/>
      <c r="G15" s="134">
        <v>-1790910.9522168001</v>
      </c>
      <c r="H15" s="14"/>
      <c r="J15" s="5"/>
      <c r="K15" s="5"/>
      <c r="L15" s="5"/>
      <c r="N15" s="156"/>
      <c r="O15" s="156"/>
    </row>
    <row r="16" spans="2:15" s="19" customFormat="1" x14ac:dyDescent="0.2">
      <c r="B16" s="31"/>
      <c r="C16" s="119" t="s">
        <v>121</v>
      </c>
      <c r="D16" s="120"/>
      <c r="E16" s="34">
        <v>29329486.813556403</v>
      </c>
      <c r="F16" s="120"/>
      <c r="G16" s="135">
        <v>34470300.901709557</v>
      </c>
      <c r="H16" s="18"/>
      <c r="J16" s="5"/>
      <c r="K16" s="5"/>
      <c r="L16" s="5"/>
      <c r="N16" s="156"/>
      <c r="O16" s="156"/>
    </row>
    <row r="17" spans="2:15" x14ac:dyDescent="0.2">
      <c r="B17" s="20"/>
      <c r="C17" s="121"/>
      <c r="D17" s="117"/>
      <c r="E17" s="22" t="s">
        <v>48</v>
      </c>
      <c r="F17" s="117"/>
      <c r="G17" s="131" t="s">
        <v>48</v>
      </c>
      <c r="H17" s="14"/>
      <c r="J17" s="5"/>
      <c r="K17" s="5"/>
      <c r="L17" s="5"/>
      <c r="N17" s="156"/>
      <c r="O17" s="156"/>
    </row>
    <row r="18" spans="2:15" x14ac:dyDescent="0.2">
      <c r="B18" s="20"/>
      <c r="C18" s="114" t="s">
        <v>159</v>
      </c>
      <c r="D18" s="117"/>
      <c r="E18" s="25" t="s">
        <v>48</v>
      </c>
      <c r="F18" s="117"/>
      <c r="G18" s="132" t="s">
        <v>48</v>
      </c>
      <c r="H18" s="14"/>
      <c r="J18" s="5"/>
      <c r="K18" s="5"/>
      <c r="L18" s="5"/>
      <c r="N18" s="156"/>
      <c r="O18" s="156"/>
    </row>
    <row r="19" spans="2:15" ht="14.25" x14ac:dyDescent="0.2">
      <c r="B19" s="20"/>
      <c r="C19" s="26" t="s">
        <v>122</v>
      </c>
      <c r="D19" s="118"/>
      <c r="E19" s="27">
        <v>11953954.315623701</v>
      </c>
      <c r="F19" s="118"/>
      <c r="G19" s="133">
        <v>-77819486.243487701</v>
      </c>
      <c r="H19" s="14"/>
      <c r="J19" s="5"/>
      <c r="K19" s="5"/>
      <c r="L19" s="5"/>
      <c r="N19" s="156"/>
      <c r="O19" s="156"/>
    </row>
    <row r="20" spans="2:15" x14ac:dyDescent="0.2">
      <c r="B20" s="20"/>
      <c r="C20" s="26" t="s">
        <v>123</v>
      </c>
      <c r="D20" s="118"/>
      <c r="E20" s="25">
        <v>3532349.3850362101</v>
      </c>
      <c r="F20" s="118"/>
      <c r="G20" s="132">
        <v>-25165681.8897506</v>
      </c>
      <c r="H20" s="14"/>
      <c r="J20" s="5"/>
      <c r="K20" s="5"/>
      <c r="L20" s="5"/>
      <c r="N20" s="156"/>
      <c r="O20" s="156"/>
    </row>
    <row r="21" spans="2:15" ht="14.25" x14ac:dyDescent="0.2">
      <c r="B21" s="20"/>
      <c r="C21" s="26" t="s">
        <v>124</v>
      </c>
      <c r="D21" s="117"/>
      <c r="E21" s="27">
        <v>5122023.6006524004</v>
      </c>
      <c r="F21" s="117"/>
      <c r="G21" s="133">
        <v>23840726.238376699</v>
      </c>
      <c r="H21" s="14"/>
      <c r="J21" s="5"/>
      <c r="K21" s="5"/>
      <c r="L21" s="5"/>
      <c r="N21" s="156"/>
      <c r="O21" s="156"/>
    </row>
    <row r="22" spans="2:15" x14ac:dyDescent="0.2">
      <c r="B22" s="20"/>
      <c r="C22" s="35" t="s">
        <v>125</v>
      </c>
      <c r="D22" s="117"/>
      <c r="E22" s="30">
        <v>-8113880.2812693398</v>
      </c>
      <c r="F22" s="117"/>
      <c r="G22" s="134">
        <v>5134076.1212877296</v>
      </c>
      <c r="H22" s="14"/>
      <c r="J22" s="5"/>
      <c r="K22" s="5"/>
      <c r="L22" s="5"/>
      <c r="N22" s="156"/>
      <c r="O22" s="156"/>
    </row>
    <row r="23" spans="2:15" s="19" customFormat="1" x14ac:dyDescent="0.2">
      <c r="B23" s="31"/>
      <c r="C23" s="119" t="s">
        <v>126</v>
      </c>
      <c r="D23" s="120"/>
      <c r="E23" s="34">
        <v>12494447.020043001</v>
      </c>
      <c r="F23" s="120"/>
      <c r="G23" s="135">
        <v>-74010365.773573875</v>
      </c>
      <c r="H23" s="18"/>
      <c r="J23" s="5"/>
      <c r="K23" s="5"/>
      <c r="L23" s="5"/>
      <c r="N23" s="156"/>
      <c r="O23" s="156"/>
    </row>
    <row r="24" spans="2:15" x14ac:dyDescent="0.2">
      <c r="B24" s="20"/>
      <c r="C24" s="121"/>
      <c r="D24" s="117"/>
      <c r="E24" s="22" t="s">
        <v>48</v>
      </c>
      <c r="F24" s="117"/>
      <c r="G24" s="131" t="s">
        <v>48</v>
      </c>
      <c r="H24" s="14"/>
      <c r="J24" s="5"/>
      <c r="K24" s="5"/>
      <c r="L24" s="5"/>
      <c r="N24" s="156"/>
      <c r="O24" s="156"/>
    </row>
    <row r="25" spans="2:15" s="19" customFormat="1" x14ac:dyDescent="0.2">
      <c r="B25" s="31"/>
      <c r="C25" s="119" t="s">
        <v>112</v>
      </c>
      <c r="D25" s="120"/>
      <c r="E25" s="34">
        <v>41823933.833599404</v>
      </c>
      <c r="F25" s="120"/>
      <c r="G25" s="135">
        <v>-39540064.871864296</v>
      </c>
      <c r="H25" s="18"/>
      <c r="J25" s="5"/>
      <c r="K25" s="5"/>
      <c r="L25" s="5"/>
      <c r="N25" s="156"/>
      <c r="O25" s="156"/>
    </row>
    <row r="26" spans="2:15" x14ac:dyDescent="0.2">
      <c r="B26" s="20"/>
      <c r="C26" s="121"/>
      <c r="D26" s="117"/>
      <c r="E26" s="22" t="s">
        <v>48</v>
      </c>
      <c r="F26" s="117"/>
      <c r="G26" s="131" t="s">
        <v>48</v>
      </c>
      <c r="H26" s="14"/>
      <c r="J26" s="5"/>
      <c r="K26" s="5"/>
      <c r="L26" s="5"/>
      <c r="N26" s="156"/>
      <c r="O26" s="156"/>
    </row>
    <row r="27" spans="2:15" x14ac:dyDescent="0.2">
      <c r="B27" s="20"/>
      <c r="C27" s="114" t="s">
        <v>128</v>
      </c>
      <c r="D27" s="118"/>
      <c r="E27" s="25">
        <v>-10149534.340138599</v>
      </c>
      <c r="F27" s="118"/>
      <c r="G27" s="132">
        <v>-8833715.2624283005</v>
      </c>
      <c r="H27" s="14"/>
      <c r="J27" s="5"/>
      <c r="K27" s="5"/>
      <c r="L27" s="5"/>
      <c r="N27" s="156"/>
      <c r="O27" s="156"/>
    </row>
    <row r="28" spans="2:15" x14ac:dyDescent="0.2">
      <c r="B28" s="20"/>
      <c r="C28" s="114" t="s">
        <v>129</v>
      </c>
      <c r="D28" s="118"/>
      <c r="E28" s="25">
        <v>-1607477.07187969</v>
      </c>
      <c r="F28" s="118"/>
      <c r="G28" s="132">
        <v>-4750421.7714846702</v>
      </c>
      <c r="H28" s="14"/>
      <c r="J28" s="5"/>
      <c r="K28" s="5"/>
      <c r="L28" s="5"/>
      <c r="N28" s="156"/>
      <c r="O28" s="156"/>
    </row>
    <row r="29" spans="2:15" x14ac:dyDescent="0.2">
      <c r="B29" s="20"/>
      <c r="C29" s="114" t="s">
        <v>130</v>
      </c>
      <c r="D29" s="117"/>
      <c r="E29" s="25">
        <v>-6393337.0199999996</v>
      </c>
      <c r="F29" s="117"/>
      <c r="G29" s="132">
        <v>-725499.34757611901</v>
      </c>
      <c r="H29" s="14"/>
      <c r="J29" s="5"/>
      <c r="K29" s="5"/>
      <c r="L29" s="5"/>
      <c r="N29" s="156"/>
      <c r="O29" s="156"/>
    </row>
    <row r="30" spans="2:15" ht="28.5" customHeight="1" x14ac:dyDescent="0.2">
      <c r="B30" s="20"/>
      <c r="C30" s="114" t="s">
        <v>131</v>
      </c>
      <c r="D30" s="117"/>
      <c r="E30" s="27">
        <v>-1017136.5</v>
      </c>
      <c r="F30" s="117"/>
      <c r="G30" s="133">
        <v>-704307</v>
      </c>
      <c r="H30" s="14"/>
      <c r="J30" s="5"/>
      <c r="K30" s="5"/>
      <c r="L30" s="5"/>
      <c r="N30" s="156"/>
      <c r="O30" s="156"/>
    </row>
    <row r="31" spans="2:15" x14ac:dyDescent="0.2">
      <c r="B31" s="20"/>
      <c r="C31" s="114" t="s">
        <v>133</v>
      </c>
      <c r="D31" s="118"/>
      <c r="E31" s="25">
        <v>-4038900</v>
      </c>
      <c r="F31" s="118"/>
      <c r="G31" s="132">
        <v>-17860663</v>
      </c>
      <c r="H31" s="14"/>
      <c r="J31" s="5"/>
      <c r="K31" s="5"/>
      <c r="L31" s="5"/>
      <c r="N31" s="156"/>
      <c r="O31" s="156"/>
    </row>
    <row r="32" spans="2:15" x14ac:dyDescent="0.2">
      <c r="B32" s="20"/>
      <c r="C32" s="114" t="s">
        <v>134</v>
      </c>
      <c r="D32" s="117"/>
      <c r="E32" s="25">
        <v>180643.78888662101</v>
      </c>
      <c r="F32" s="117"/>
      <c r="G32" s="132">
        <v>0.11964049935340899</v>
      </c>
      <c r="H32" s="14"/>
      <c r="J32" s="5"/>
      <c r="K32" s="5"/>
      <c r="L32" s="5"/>
      <c r="N32" s="156"/>
      <c r="O32" s="156"/>
    </row>
    <row r="33" spans="2:15" ht="26.25" customHeight="1" x14ac:dyDescent="0.2">
      <c r="B33" s="20"/>
      <c r="C33" s="114" t="s">
        <v>135</v>
      </c>
      <c r="D33" s="117"/>
      <c r="E33" s="25">
        <v>2996435.9904474802</v>
      </c>
      <c r="F33" s="117"/>
      <c r="G33" s="132">
        <v>1895213.56850516</v>
      </c>
      <c r="H33" s="14"/>
      <c r="J33" s="5"/>
      <c r="K33" s="5"/>
      <c r="L33" s="5"/>
      <c r="N33" s="156"/>
      <c r="O33" s="156"/>
    </row>
    <row r="34" spans="2:15" x14ac:dyDescent="0.2">
      <c r="B34" s="20"/>
      <c r="C34" s="122" t="s">
        <v>136</v>
      </c>
      <c r="D34" s="117"/>
      <c r="E34" s="30">
        <v>4793.22</v>
      </c>
      <c r="F34" s="117"/>
      <c r="G34" s="134">
        <v>13013222</v>
      </c>
      <c r="H34" s="14"/>
      <c r="J34" s="5"/>
      <c r="K34" s="5"/>
      <c r="L34" s="5"/>
      <c r="N34" s="156"/>
      <c r="O34" s="156"/>
    </row>
    <row r="35" spans="2:15" s="19" customFormat="1" x14ac:dyDescent="0.2">
      <c r="B35" s="31"/>
      <c r="C35" s="119" t="s">
        <v>127</v>
      </c>
      <c r="D35" s="120"/>
      <c r="E35" s="34">
        <v>-20024511.932392899</v>
      </c>
      <c r="F35" s="120"/>
      <c r="G35" s="135">
        <v>-17966170.693343401</v>
      </c>
      <c r="H35" s="18"/>
      <c r="J35" s="5"/>
      <c r="K35" s="5"/>
      <c r="L35" s="5"/>
      <c r="N35" s="156"/>
      <c r="O35" s="156"/>
    </row>
    <row r="36" spans="2:15" x14ac:dyDescent="0.2">
      <c r="B36" s="20"/>
      <c r="C36" s="121"/>
      <c r="D36" s="117"/>
      <c r="E36" s="22" t="s">
        <v>48</v>
      </c>
      <c r="F36" s="117"/>
      <c r="G36" s="131" t="s">
        <v>48</v>
      </c>
      <c r="H36" s="14"/>
      <c r="J36" s="5"/>
      <c r="K36" s="5"/>
      <c r="L36" s="5"/>
      <c r="N36" s="156"/>
      <c r="O36" s="156"/>
    </row>
    <row r="37" spans="2:15" s="19" customFormat="1" ht="14.25" x14ac:dyDescent="0.2">
      <c r="B37" s="31"/>
      <c r="C37" s="119" t="s">
        <v>137</v>
      </c>
      <c r="D37" s="120"/>
      <c r="E37" s="34">
        <v>21799421.901206505</v>
      </c>
      <c r="F37" s="120"/>
      <c r="G37" s="135">
        <v>-57506235.565207697</v>
      </c>
      <c r="H37" s="18"/>
      <c r="J37" s="5"/>
      <c r="K37" s="5"/>
      <c r="L37" s="5"/>
      <c r="N37" s="156"/>
      <c r="O37" s="156"/>
    </row>
    <row r="38" spans="2:15" s="19" customFormat="1" x14ac:dyDescent="0.2">
      <c r="B38" s="31"/>
      <c r="C38" s="124"/>
      <c r="D38" s="120"/>
      <c r="E38" s="125"/>
      <c r="F38" s="120"/>
      <c r="G38" s="152"/>
      <c r="H38" s="18"/>
      <c r="J38" s="5"/>
      <c r="K38" s="5"/>
      <c r="L38" s="5"/>
      <c r="N38" s="156"/>
      <c r="O38" s="156"/>
    </row>
    <row r="39" spans="2:15" x14ac:dyDescent="0.2">
      <c r="B39" s="20"/>
      <c r="C39" s="114" t="s">
        <v>139</v>
      </c>
      <c r="D39" s="117"/>
      <c r="E39" s="25">
        <v>131250.000000006</v>
      </c>
      <c r="F39" s="117"/>
      <c r="G39" s="132">
        <v>517439.99999999697</v>
      </c>
      <c r="H39" s="14"/>
      <c r="J39" s="5"/>
      <c r="K39" s="5"/>
      <c r="L39" s="5"/>
      <c r="N39" s="156"/>
      <c r="O39" s="156"/>
    </row>
    <row r="40" spans="2:15" x14ac:dyDescent="0.2">
      <c r="B40" s="20"/>
      <c r="C40" s="114" t="s">
        <v>140</v>
      </c>
      <c r="D40" s="117"/>
      <c r="E40" s="25">
        <v>-19500000.011833299</v>
      </c>
      <c r="F40" s="117"/>
      <c r="G40" s="132">
        <v>-19500000.171392102</v>
      </c>
      <c r="H40" s="14"/>
      <c r="J40" s="5"/>
      <c r="K40" s="5"/>
      <c r="L40" s="5"/>
      <c r="N40" s="156"/>
      <c r="O40" s="156"/>
    </row>
    <row r="41" spans="2:15" x14ac:dyDescent="0.2">
      <c r="B41" s="20"/>
      <c r="C41" s="114" t="s">
        <v>132</v>
      </c>
      <c r="D41" s="117"/>
      <c r="E41" s="25">
        <v>-3000768</v>
      </c>
      <c r="F41" s="117"/>
      <c r="G41" s="132">
        <v>-6250000</v>
      </c>
      <c r="H41" s="14"/>
      <c r="J41" s="5"/>
      <c r="K41" s="5"/>
      <c r="L41" s="5"/>
      <c r="N41" s="156"/>
      <c r="O41" s="156"/>
    </row>
    <row r="42" spans="2:15" x14ac:dyDescent="0.2">
      <c r="B42" s="20"/>
      <c r="C42" s="114" t="s">
        <v>141</v>
      </c>
      <c r="D42" s="118"/>
      <c r="E42" s="25">
        <v>50035968.049999997</v>
      </c>
      <c r="F42" s="118"/>
      <c r="G42" s="132">
        <v>0</v>
      </c>
      <c r="H42" s="14"/>
      <c r="J42" s="5"/>
      <c r="K42" s="5"/>
      <c r="L42" s="5"/>
      <c r="N42" s="156"/>
      <c r="O42" s="156"/>
    </row>
    <row r="43" spans="2:15" x14ac:dyDescent="0.2">
      <c r="B43" s="20"/>
      <c r="C43" s="114" t="s">
        <v>142</v>
      </c>
      <c r="D43" s="118"/>
      <c r="E43" s="25">
        <v>5371619.1200000001</v>
      </c>
      <c r="F43" s="118"/>
      <c r="G43" s="132">
        <v>3006745</v>
      </c>
      <c r="H43" s="14"/>
      <c r="J43" s="5"/>
      <c r="K43" s="5"/>
      <c r="L43" s="5"/>
      <c r="N43" s="156"/>
      <c r="O43" s="156"/>
    </row>
    <row r="44" spans="2:15" x14ac:dyDescent="0.2">
      <c r="B44" s="20"/>
      <c r="C44" s="122" t="s">
        <v>143</v>
      </c>
      <c r="D44" s="118"/>
      <c r="E44" s="25">
        <v>-79930184.510000005</v>
      </c>
      <c r="F44" s="118"/>
      <c r="G44" s="132">
        <v>-4846911</v>
      </c>
      <c r="H44" s="14"/>
      <c r="J44" s="5"/>
      <c r="K44" s="5"/>
      <c r="L44" s="5"/>
      <c r="N44" s="156"/>
      <c r="O44" s="156"/>
    </row>
    <row r="45" spans="2:15" s="19" customFormat="1" x14ac:dyDescent="0.2">
      <c r="B45" s="31"/>
      <c r="C45" s="119" t="s">
        <v>138</v>
      </c>
      <c r="D45" s="120"/>
      <c r="E45" s="34">
        <v>-46892115.358582698</v>
      </c>
      <c r="F45" s="120"/>
      <c r="G45" s="135">
        <v>-27072726.2465395</v>
      </c>
      <c r="H45" s="18"/>
      <c r="J45" s="5"/>
      <c r="K45" s="5"/>
      <c r="L45" s="5"/>
      <c r="N45" s="156"/>
      <c r="O45" s="156"/>
    </row>
    <row r="46" spans="2:15" x14ac:dyDescent="0.2">
      <c r="B46" s="20"/>
      <c r="C46" s="115"/>
      <c r="D46" s="117"/>
      <c r="E46" s="60" t="s">
        <v>48</v>
      </c>
      <c r="F46" s="117"/>
      <c r="G46" s="141" t="s">
        <v>48</v>
      </c>
      <c r="H46" s="14"/>
      <c r="J46" s="5"/>
      <c r="K46" s="5"/>
      <c r="L46" s="5"/>
      <c r="N46" s="156"/>
      <c r="O46" s="156"/>
    </row>
    <row r="47" spans="2:15" x14ac:dyDescent="0.2">
      <c r="B47" s="20"/>
      <c r="C47" s="114" t="s">
        <v>144</v>
      </c>
      <c r="D47" s="118"/>
      <c r="E47" s="25">
        <v>211298791.717246</v>
      </c>
      <c r="F47" s="118"/>
      <c r="G47" s="132">
        <v>181834603.33344901</v>
      </c>
      <c r="H47" s="14"/>
      <c r="J47" s="5"/>
      <c r="K47" s="5"/>
      <c r="L47" s="5"/>
      <c r="N47" s="156"/>
      <c r="O47" s="156"/>
    </row>
    <row r="48" spans="2:15" ht="14.25" x14ac:dyDescent="0.2">
      <c r="B48" s="20"/>
      <c r="C48" s="114" t="s">
        <v>145</v>
      </c>
      <c r="D48" s="117"/>
      <c r="E48" s="25">
        <v>-25092693.4573761</v>
      </c>
      <c r="F48" s="117"/>
      <c r="G48" s="132">
        <v>-84578961.811747193</v>
      </c>
      <c r="H48" s="14"/>
      <c r="J48" s="5"/>
      <c r="K48" s="5"/>
      <c r="L48" s="5"/>
      <c r="N48" s="156"/>
      <c r="O48" s="156"/>
    </row>
    <row r="49" spans="2:15" x14ac:dyDescent="0.2">
      <c r="B49" s="20"/>
      <c r="C49" s="122" t="s">
        <v>146</v>
      </c>
      <c r="D49" s="117"/>
      <c r="E49" s="30">
        <v>-4371495.1219305703</v>
      </c>
      <c r="F49" s="117"/>
      <c r="G49" s="134">
        <v>-2603721.8435805799</v>
      </c>
      <c r="H49" s="14"/>
      <c r="J49" s="5"/>
      <c r="K49" s="5"/>
      <c r="L49" s="5"/>
      <c r="N49" s="156"/>
      <c r="O49" s="156"/>
    </row>
    <row r="50" spans="2:15" s="19" customFormat="1" x14ac:dyDescent="0.2">
      <c r="B50" s="31"/>
      <c r="C50" s="119" t="s">
        <v>147</v>
      </c>
      <c r="D50" s="118"/>
      <c r="E50" s="34">
        <v>181834603.33344999</v>
      </c>
      <c r="F50" s="118"/>
      <c r="G50" s="135">
        <v>94651919.917167604</v>
      </c>
      <c r="H50" s="18"/>
      <c r="J50" s="5"/>
      <c r="K50" s="5"/>
      <c r="L50" s="5"/>
      <c r="N50" s="156"/>
      <c r="O50" s="156"/>
    </row>
    <row r="51" spans="2:15" x14ac:dyDescent="0.2">
      <c r="B51" s="126"/>
      <c r="C51" s="127"/>
      <c r="D51" s="117"/>
      <c r="E51" s="60" t="s">
        <v>48</v>
      </c>
      <c r="F51" s="117"/>
      <c r="G51" s="60" t="s">
        <v>48</v>
      </c>
      <c r="H51" s="14"/>
    </row>
    <row r="52" spans="2:15" x14ac:dyDescent="0.2">
      <c r="B52" s="106"/>
      <c r="C52" s="128"/>
      <c r="D52" s="129"/>
      <c r="E52" s="81"/>
      <c r="F52" s="129"/>
      <c r="G52" s="81"/>
      <c r="H52" s="66"/>
    </row>
    <row r="54" spans="2:15" x14ac:dyDescent="0.2">
      <c r="C54" s="153" t="s">
        <v>148</v>
      </c>
    </row>
    <row r="55" spans="2:15" x14ac:dyDescent="0.2">
      <c r="C55" s="153" t="s">
        <v>149</v>
      </c>
    </row>
    <row r="56" spans="2:15" x14ac:dyDescent="0.2">
      <c r="C56" s="153" t="s">
        <v>150</v>
      </c>
    </row>
    <row r="57" spans="2:15" x14ac:dyDescent="0.2">
      <c r="C57" s="153" t="s">
        <v>151</v>
      </c>
    </row>
  </sheetData>
  <printOptions horizontalCentered="1"/>
  <pageMargins left="0.15748031496062992" right="0.15748031496062992" top="0.9055118110236221" bottom="0.78740157480314965" header="0.35433070866141736" footer="0.19685039370078741"/>
  <pageSetup paperSize="9" scale="69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BS!Print_Area</vt:lpstr>
      <vt:lpstr>CF!Print_Area</vt:lpstr>
      <vt:lpstr>EQ!Print_Area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Payer Margit</cp:lastModifiedBy>
  <dcterms:created xsi:type="dcterms:W3CDTF">2019-06-13T07:46:56Z</dcterms:created>
  <dcterms:modified xsi:type="dcterms:W3CDTF">2019-06-14T09:26:33Z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